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405" windowHeight="1078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E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B263" i="9" s="1"/>
  <c r="M262" i="9"/>
  <c r="L262" i="9"/>
  <c r="F262" i="9" s="1"/>
  <c r="B262" i="9" s="1"/>
  <c r="E262" i="9"/>
  <c r="M261" i="9"/>
  <c r="L261" i="9"/>
  <c r="E261" i="9"/>
  <c r="M260" i="9"/>
  <c r="L260" i="9"/>
  <c r="F260" i="9"/>
  <c r="E260" i="9"/>
  <c r="B260" i="9" s="1"/>
  <c r="M259" i="9"/>
  <c r="L259" i="9"/>
  <c r="F259" i="9"/>
  <c r="B259" i="9" s="1"/>
  <c r="E259" i="9"/>
  <c r="M258" i="9"/>
  <c r="L258" i="9"/>
  <c r="F258" i="9" s="1"/>
  <c r="E258" i="9"/>
  <c r="B258" i="9" s="1"/>
  <c r="M257" i="9"/>
  <c r="F257" i="9" s="1"/>
  <c r="L257" i="9"/>
  <c r="E257" i="9"/>
  <c r="B257" i="9"/>
  <c r="M256" i="9"/>
  <c r="L256" i="9"/>
  <c r="F256" i="9" s="1"/>
  <c r="E256" i="9"/>
  <c r="M255" i="9"/>
  <c r="L255" i="9"/>
  <c r="F255" i="9"/>
  <c r="B255" i="9" s="1"/>
  <c r="E255" i="9"/>
  <c r="M254" i="9"/>
  <c r="L254" i="9"/>
  <c r="F254" i="9" s="1"/>
  <c r="B254" i="9" s="1"/>
  <c r="E254" i="9"/>
  <c r="M253" i="9"/>
  <c r="F253" i="9" s="1"/>
  <c r="L253" i="9"/>
  <c r="E253" i="9"/>
  <c r="B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M243" i="9"/>
  <c r="L243" i="9"/>
  <c r="F243" i="9"/>
  <c r="B243" i="9" s="1"/>
  <c r="E243" i="9"/>
  <c r="M242" i="9"/>
  <c r="L242" i="9"/>
  <c r="F242" i="9" s="1"/>
  <c r="E242" i="9"/>
  <c r="B242" i="9" s="1"/>
  <c r="M241" i="9"/>
  <c r="F241" i="9" s="1"/>
  <c r="L241" i="9"/>
  <c r="E241" i="9"/>
  <c r="B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M235" i="9"/>
  <c r="L235" i="9"/>
  <c r="F235" i="9"/>
  <c r="B235" i="9" s="1"/>
  <c r="E235" i="9"/>
  <c r="M234" i="9"/>
  <c r="L234" i="9"/>
  <c r="F234" i="9" s="1"/>
  <c r="E234" i="9"/>
  <c r="B234" i="9" s="1"/>
  <c r="M233" i="9"/>
  <c r="F233" i="9" s="1"/>
  <c r="L233" i="9"/>
  <c r="E233" i="9"/>
  <c r="B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M227" i="9"/>
  <c r="L227" i="9"/>
  <c r="F227" i="9"/>
  <c r="B227" i="9" s="1"/>
  <c r="E227" i="9"/>
  <c r="M226" i="9"/>
  <c r="L226" i="9"/>
  <c r="F226" i="9" s="1"/>
  <c r="E226" i="9"/>
  <c r="B226" i="9" s="1"/>
  <c r="M225" i="9"/>
  <c r="F225" i="9" s="1"/>
  <c r="L225" i="9"/>
  <c r="E225" i="9"/>
  <c r="B225" i="9"/>
  <c r="M224" i="9"/>
  <c r="L224" i="9"/>
  <c r="F224" i="9" s="1"/>
  <c r="E224" i="9"/>
  <c r="M223" i="9"/>
  <c r="L223" i="9"/>
  <c r="F223" i="9"/>
  <c r="B223" i="9" s="1"/>
  <c r="E223" i="9"/>
  <c r="M222" i="9"/>
  <c r="L222" i="9"/>
  <c r="F222" i="9" s="1"/>
  <c r="E222" i="9"/>
  <c r="B222" i="9" s="1"/>
  <c r="M221" i="9"/>
  <c r="F221" i="9" s="1"/>
  <c r="B221" i="9" s="1"/>
  <c r="L221" i="9"/>
  <c r="E221" i="9"/>
  <c r="M220" i="9"/>
  <c r="L220" i="9"/>
  <c r="F220" i="9" s="1"/>
  <c r="E220" i="9"/>
  <c r="M219" i="9"/>
  <c r="F219" i="9" s="1"/>
  <c r="B219" i="9" s="1"/>
  <c r="L219" i="9"/>
  <c r="E219" i="9"/>
  <c r="M218" i="9"/>
  <c r="L218" i="9"/>
  <c r="F218" i="9" s="1"/>
  <c r="B218" i="9" s="1"/>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E155" i="9" s="1"/>
  <c r="G155" i="9"/>
  <c r="F155" i="9"/>
  <c r="H154" i="9"/>
  <c r="G154" i="9"/>
  <c r="E154" i="9" s="1"/>
  <c r="B154" i="9" s="1"/>
  <c r="F154" i="9"/>
  <c r="H153" i="9"/>
  <c r="G153" i="9"/>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G147" i="9"/>
  <c r="F147" i="9"/>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F127" i="9"/>
  <c r="E127" i="9"/>
  <c r="H126" i="9"/>
  <c r="G126" i="9"/>
  <c r="E126" i="9" s="1"/>
  <c r="B126" i="9" s="1"/>
  <c r="F126" i="9"/>
  <c r="H125" i="9"/>
  <c r="G125" i="9"/>
  <c r="E125" i="9" s="1"/>
  <c r="F125" i="9"/>
  <c r="B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E119" i="9" s="1"/>
  <c r="F119" i="9"/>
  <c r="H118" i="9"/>
  <c r="G118" i="9"/>
  <c r="E118" i="9" s="1"/>
  <c r="B118" i="9" s="1"/>
  <c r="F118" i="9"/>
  <c r="H117" i="9"/>
  <c r="G117" i="9"/>
  <c r="E117" i="9" s="1"/>
  <c r="B117" i="9" s="1"/>
  <c r="F117" i="9"/>
  <c r="H116" i="9"/>
  <c r="G116" i="9"/>
  <c r="F116" i="9"/>
  <c r="E116" i="9"/>
  <c r="B116" i="9" s="1"/>
  <c r="H115" i="9"/>
  <c r="E115" i="9" s="1"/>
  <c r="G115" i="9"/>
  <c r="F115" i="9"/>
  <c r="H114" i="9"/>
  <c r="G114" i="9"/>
  <c r="E114" i="9" s="1"/>
  <c r="B114" i="9" s="1"/>
  <c r="F114" i="9"/>
  <c r="H113" i="9"/>
  <c r="G113" i="9"/>
  <c r="F113" i="9"/>
  <c r="H112" i="9"/>
  <c r="G112" i="9"/>
  <c r="F112" i="9"/>
  <c r="E112" i="9"/>
  <c r="B112" i="9" s="1"/>
  <c r="H111" i="9"/>
  <c r="G111" i="9"/>
  <c r="E111" i="9" s="1"/>
  <c r="F111" i="9"/>
  <c r="B111" i="9"/>
  <c r="H110" i="9"/>
  <c r="G110" i="9"/>
  <c r="F110" i="9"/>
  <c r="E110" i="9"/>
  <c r="B110" i="9" s="1"/>
  <c r="H109" i="9"/>
  <c r="G109" i="9"/>
  <c r="F109" i="9"/>
  <c r="H108" i="9"/>
  <c r="G108" i="9"/>
  <c r="F108" i="9"/>
  <c r="E108" i="9"/>
  <c r="B108" i="9" s="1"/>
  <c r="H107" i="9"/>
  <c r="E107" i="9" s="1"/>
  <c r="G107" i="9"/>
  <c r="F107" i="9"/>
  <c r="B107" i="9"/>
  <c r="H106" i="9"/>
  <c r="G106" i="9"/>
  <c r="F106" i="9"/>
  <c r="E106" i="9"/>
  <c r="B106" i="9" s="1"/>
  <c r="H105" i="9"/>
  <c r="G105" i="9"/>
  <c r="F105" i="9"/>
  <c r="H104" i="9"/>
  <c r="G104" i="9"/>
  <c r="F104" i="9"/>
  <c r="E104" i="9"/>
  <c r="B104" i="9" s="1"/>
  <c r="H103" i="9"/>
  <c r="E103" i="9" s="1"/>
  <c r="G103" i="9"/>
  <c r="F103" i="9"/>
  <c r="B103" i="9"/>
  <c r="H102" i="9"/>
  <c r="G102" i="9"/>
  <c r="F102" i="9"/>
  <c r="E102" i="9"/>
  <c r="B102" i="9" s="1"/>
  <c r="H101" i="9"/>
  <c r="G101" i="9"/>
  <c r="F101" i="9"/>
  <c r="H100" i="9"/>
  <c r="G100" i="9"/>
  <c r="F100" i="9"/>
  <c r="E100" i="9"/>
  <c r="B100" i="9" s="1"/>
  <c r="H99" i="9"/>
  <c r="E99" i="9" s="1"/>
  <c r="G99" i="9"/>
  <c r="F99" i="9"/>
  <c r="B99" i="9"/>
  <c r="H98" i="9"/>
  <c r="G98" i="9"/>
  <c r="F98" i="9"/>
  <c r="E98" i="9"/>
  <c r="B98" i="9" s="1"/>
  <c r="H97" i="9"/>
  <c r="G97" i="9"/>
  <c r="F97" i="9"/>
  <c r="H96" i="9"/>
  <c r="G96" i="9"/>
  <c r="F96" i="9"/>
  <c r="E96" i="9"/>
  <c r="B96" i="9" s="1"/>
  <c r="H95" i="9"/>
  <c r="E95" i="9" s="1"/>
  <c r="G95" i="9"/>
  <c r="F95" i="9"/>
  <c r="B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E69" i="9" s="1"/>
  <c r="G69" i="9"/>
  <c r="F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B54" i="9" s="1"/>
  <c r="G54" i="9"/>
  <c r="F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B46" i="9" s="1"/>
  <c r="G46" i="9"/>
  <c r="F46" i="9"/>
  <c r="H45" i="9"/>
  <c r="E45" i="9" s="1"/>
  <c r="B45" i="9" s="1"/>
  <c r="G45" i="9"/>
  <c r="F45" i="9"/>
  <c r="H44" i="9"/>
  <c r="G44" i="9"/>
  <c r="E44" i="9" s="1"/>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E37" i="9"/>
  <c r="B37" i="9" s="1"/>
  <c r="H36" i="9"/>
  <c r="G36" i="9"/>
  <c r="E36" i="9" s="1"/>
  <c r="F36" i="9"/>
  <c r="H35" i="9"/>
  <c r="G35" i="9"/>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I3" i="9"/>
  <c r="H3" i="9"/>
  <c r="G3" i="9"/>
  <c r="D101" i="8"/>
  <c r="C1576" i="1" s="1"/>
  <c r="G1576" i="1" s="1"/>
  <c r="D95" i="8"/>
  <c r="D90" i="8"/>
  <c r="D85" i="8"/>
  <c r="D80" i="8"/>
  <c r="D75" i="8"/>
  <c r="D70" i="8"/>
  <c r="D65" i="8"/>
  <c r="D60" i="8"/>
  <c r="D55" i="8"/>
  <c r="D49" i="8" s="1"/>
  <c r="D50" i="8"/>
  <c r="D44" i="8"/>
  <c r="D43" i="8" s="1"/>
  <c r="I35" i="3" s="1"/>
  <c r="D36" i="8"/>
  <c r="D26" i="8"/>
  <c r="C1501" i="1" s="1"/>
  <c r="D24" i="8"/>
  <c r="C1499" i="1" s="1"/>
  <c r="D18" i="8"/>
  <c r="D8" i="8"/>
  <c r="D6" i="8" s="1"/>
  <c r="C1481" i="1" s="1"/>
  <c r="G1481" i="1" s="1"/>
  <c r="E44" i="7"/>
  <c r="D44" i="7"/>
  <c r="E39" i="7"/>
  <c r="E38" i="7" s="1"/>
  <c r="D39" i="7"/>
  <c r="D38" i="7" s="1"/>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H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F249" i="5"/>
  <c r="F248" i="5"/>
  <c r="F247" i="5"/>
  <c r="E246" i="5"/>
  <c r="D1223" i="1" s="1"/>
  <c r="D246" i="5"/>
  <c r="F244" i="5"/>
  <c r="F243" i="5"/>
  <c r="E242" i="5"/>
  <c r="D1219" i="1" s="1"/>
  <c r="H1219" i="1" s="1"/>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E78" i="5"/>
  <c r="F77" i="5"/>
  <c r="F76" i="5"/>
  <c r="F75" i="5"/>
  <c r="F74" i="5"/>
  <c r="F73" i="5"/>
  <c r="F72" i="5"/>
  <c r="F71" i="5"/>
  <c r="E70" i="5"/>
  <c r="E69" i="5" s="1"/>
  <c r="F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1019" i="1" s="1"/>
  <c r="G1019" i="1" s="1"/>
  <c r="D41" i="5"/>
  <c r="F40" i="5"/>
  <c r="F39" i="5"/>
  <c r="F38" i="5"/>
  <c r="F37" i="5"/>
  <c r="F36" i="5"/>
  <c r="E35" i="5"/>
  <c r="D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F418" i="4"/>
  <c r="E418" i="4"/>
  <c r="D413" i="1" s="1"/>
  <c r="G413" i="1" s="1"/>
  <c r="D418" i="4"/>
  <c r="E417" i="4"/>
  <c r="D417" i="4"/>
  <c r="F417" i="4" s="1"/>
  <c r="E416" i="4"/>
  <c r="D411" i="1" s="1"/>
  <c r="D416" i="4"/>
  <c r="C411" i="1"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E363" i="4" s="1"/>
  <c r="D358" i="1" s="1"/>
  <c r="D364" i="4"/>
  <c r="F364" i="4" s="1"/>
  <c r="F362" i="4"/>
  <c r="F361" i="4"/>
  <c r="F360" i="4"/>
  <c r="F359" i="4"/>
  <c r="F358" i="4"/>
  <c r="F357" i="4"/>
  <c r="E356" i="4"/>
  <c r="D356" i="4"/>
  <c r="F356" i="4" s="1"/>
  <c r="F355" i="4"/>
  <c r="F354" i="4"/>
  <c r="F353" i="4"/>
  <c r="F352" i="4"/>
  <c r="E352" i="4"/>
  <c r="D352" i="4"/>
  <c r="E351" i="4"/>
  <c r="E350" i="4" s="1"/>
  <c r="D345" i="1"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3" i="4" s="1"/>
  <c r="F132" i="4"/>
  <c r="F131" i="4"/>
  <c r="F130" i="4"/>
  <c r="F129" i="4"/>
  <c r="F128" i="4"/>
  <c r="E128" i="4"/>
  <c r="D128" i="4"/>
  <c r="F127" i="4"/>
  <c r="F126" i="4"/>
  <c r="E125" i="4"/>
  <c r="D125" i="4"/>
  <c r="D124" i="4" s="1"/>
  <c r="E124" i="4"/>
  <c r="F124" i="4" s="1"/>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3" i="1"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H1576" i="1"/>
  <c r="H1575" i="1"/>
  <c r="C1575" i="1"/>
  <c r="G1575" i="1" s="1"/>
  <c r="C1574" i="1"/>
  <c r="C1573" i="1"/>
  <c r="H1572" i="1"/>
  <c r="G1572" i="1"/>
  <c r="C1572" i="1"/>
  <c r="C1571" i="1"/>
  <c r="C1570" i="1"/>
  <c r="C1569" i="1"/>
  <c r="H1568" i="1"/>
  <c r="G1568" i="1"/>
  <c r="C1568" i="1"/>
  <c r="H1567" i="1"/>
  <c r="C1567" i="1"/>
  <c r="G1567" i="1" s="1"/>
  <c r="C1566" i="1"/>
  <c r="C1565" i="1"/>
  <c r="H1564" i="1"/>
  <c r="G1564" i="1"/>
  <c r="C1564" i="1"/>
  <c r="C1563" i="1"/>
  <c r="G1563" i="1" s="1"/>
  <c r="C1562" i="1"/>
  <c r="C1561" i="1"/>
  <c r="H1560" i="1"/>
  <c r="G1560" i="1"/>
  <c r="C1560" i="1"/>
  <c r="H1559" i="1"/>
  <c r="C1559" i="1"/>
  <c r="G1559" i="1" s="1"/>
  <c r="C1558" i="1"/>
  <c r="C1557" i="1"/>
  <c r="H1556" i="1"/>
  <c r="G1556" i="1"/>
  <c r="C1556" i="1"/>
  <c r="C1555" i="1"/>
  <c r="C1554" i="1"/>
  <c r="C1553" i="1"/>
  <c r="H1552" i="1"/>
  <c r="G1552" i="1"/>
  <c r="C1552" i="1"/>
  <c r="H1551" i="1"/>
  <c r="C1551" i="1"/>
  <c r="G1551" i="1" s="1"/>
  <c r="C1550" i="1"/>
  <c r="C1549" i="1"/>
  <c r="H1548" i="1"/>
  <c r="G1548" i="1"/>
  <c r="C1548" i="1"/>
  <c r="C1547" i="1"/>
  <c r="G1547" i="1" s="1"/>
  <c r="C1546" i="1"/>
  <c r="H1545" i="1"/>
  <c r="G1545" i="1"/>
  <c r="C1545" i="1"/>
  <c r="C1544" i="1"/>
  <c r="G1543" i="1"/>
  <c r="C1543" i="1"/>
  <c r="H1543" i="1" s="1"/>
  <c r="C1542" i="1"/>
  <c r="H1541" i="1"/>
  <c r="G1541" i="1"/>
  <c r="C1541" i="1"/>
  <c r="H1540" i="1"/>
  <c r="C1540" i="1"/>
  <c r="G1540" i="1" s="1"/>
  <c r="G1539" i="1"/>
  <c r="C1539" i="1"/>
  <c r="H1539" i="1" s="1"/>
  <c r="H1538" i="1"/>
  <c r="C1538" i="1"/>
  <c r="G1538" i="1" s="1"/>
  <c r="H1537" i="1"/>
  <c r="G1537" i="1"/>
  <c r="C1537" i="1"/>
  <c r="C1536" i="1"/>
  <c r="G1536" i="1" s="1"/>
  <c r="G1535" i="1"/>
  <c r="C1535" i="1"/>
  <c r="H1535" i="1" s="1"/>
  <c r="C1534" i="1"/>
  <c r="G1534" i="1" s="1"/>
  <c r="H1533" i="1"/>
  <c r="G1533" i="1"/>
  <c r="C1533" i="1"/>
  <c r="H1532" i="1"/>
  <c r="C1532" i="1"/>
  <c r="G1532" i="1" s="1"/>
  <c r="G1531" i="1"/>
  <c r="C1531" i="1"/>
  <c r="H1531" i="1" s="1"/>
  <c r="H1530" i="1"/>
  <c r="C1530" i="1"/>
  <c r="G1530" i="1" s="1"/>
  <c r="H1529" i="1"/>
  <c r="G1529" i="1"/>
  <c r="C1529" i="1"/>
  <c r="C1528" i="1"/>
  <c r="G1527" i="1"/>
  <c r="C1527" i="1"/>
  <c r="H1527" i="1" s="1"/>
  <c r="C1526" i="1"/>
  <c r="H1525" i="1"/>
  <c r="G1525" i="1"/>
  <c r="C1525" i="1"/>
  <c r="H1524" i="1"/>
  <c r="C1524" i="1"/>
  <c r="G1524" i="1" s="1"/>
  <c r="G1523" i="1"/>
  <c r="C1523" i="1"/>
  <c r="H1523" i="1" s="1"/>
  <c r="H1522" i="1"/>
  <c r="C1522" i="1"/>
  <c r="G1522" i="1" s="1"/>
  <c r="H1521" i="1"/>
  <c r="G1521" i="1"/>
  <c r="C1521" i="1"/>
  <c r="C1520" i="1"/>
  <c r="G1520" i="1" s="1"/>
  <c r="G1519" i="1"/>
  <c r="C1519" i="1"/>
  <c r="H1519" i="1" s="1"/>
  <c r="C1518" i="1"/>
  <c r="G1518" i="1" s="1"/>
  <c r="H1516" i="1"/>
  <c r="C1516" i="1"/>
  <c r="G1516" i="1" s="1"/>
  <c r="G1515" i="1"/>
  <c r="C1515" i="1"/>
  <c r="H1515" i="1" s="1"/>
  <c r="H1514" i="1"/>
  <c r="C1514" i="1"/>
  <c r="G1514" i="1" s="1"/>
  <c r="H1513" i="1"/>
  <c r="G1513" i="1"/>
  <c r="C1513" i="1"/>
  <c r="C1512" i="1"/>
  <c r="G1512" i="1" s="1"/>
  <c r="G1511" i="1"/>
  <c r="C1511" i="1"/>
  <c r="H1511" i="1" s="1"/>
  <c r="C1510" i="1"/>
  <c r="G1510" i="1" s="1"/>
  <c r="H1509" i="1"/>
  <c r="C1509" i="1"/>
  <c r="G1509" i="1" s="1"/>
  <c r="H1508" i="1"/>
  <c r="C1508" i="1"/>
  <c r="G1508" i="1" s="1"/>
  <c r="C1507" i="1"/>
  <c r="H1507" i="1" s="1"/>
  <c r="H1506" i="1"/>
  <c r="C1506" i="1"/>
  <c r="G1506" i="1" s="1"/>
  <c r="H1505" i="1"/>
  <c r="G1505" i="1"/>
  <c r="C1505" i="1"/>
  <c r="C1504" i="1"/>
  <c r="C1503" i="1"/>
  <c r="H1503" i="1" s="1"/>
  <c r="C1502" i="1"/>
  <c r="H1500" i="1"/>
  <c r="C1500" i="1"/>
  <c r="G1500" i="1" s="1"/>
  <c r="H1498" i="1"/>
  <c r="C1498" i="1"/>
  <c r="G1498" i="1" s="1"/>
  <c r="H1497" i="1"/>
  <c r="G1497" i="1"/>
  <c r="C1497" i="1"/>
  <c r="C1496" i="1"/>
  <c r="G1496" i="1" s="1"/>
  <c r="G1495" i="1"/>
  <c r="C1495" i="1"/>
  <c r="H1495" i="1" s="1"/>
  <c r="C1494" i="1"/>
  <c r="G1494" i="1" s="1"/>
  <c r="H1493" i="1"/>
  <c r="G1493" i="1"/>
  <c r="C1493" i="1"/>
  <c r="C1492" i="1"/>
  <c r="G1492" i="1" s="1"/>
  <c r="C1491" i="1"/>
  <c r="H1491" i="1" s="1"/>
  <c r="H1490" i="1"/>
  <c r="C1490" i="1"/>
  <c r="G1490" i="1" s="1"/>
  <c r="G1489" i="1"/>
  <c r="C1489" i="1"/>
  <c r="H1489" i="1" s="1"/>
  <c r="C1488" i="1"/>
  <c r="G1487" i="1"/>
  <c r="C1487" i="1"/>
  <c r="H1487" i="1" s="1"/>
  <c r="C1486" i="1"/>
  <c r="C1485" i="1"/>
  <c r="G1485" i="1" s="1"/>
  <c r="H1484" i="1"/>
  <c r="C1484" i="1"/>
  <c r="G1484" i="1" s="1"/>
  <c r="H1482" i="1"/>
  <c r="C1482" i="1"/>
  <c r="G1482" i="1" s="1"/>
  <c r="C1480" i="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C1469" i="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G1460" i="1"/>
  <c r="D1460" i="1"/>
  <c r="C1460" i="1"/>
  <c r="G1459" i="1"/>
  <c r="D1459" i="1"/>
  <c r="C1459" i="1"/>
  <c r="G1458" i="1"/>
  <c r="I1458" i="1" s="1"/>
  <c r="D1458" i="1"/>
  <c r="C1458" i="1"/>
  <c r="H1458" i="1" s="1"/>
  <c r="H1457" i="1"/>
  <c r="D1457" i="1"/>
  <c r="C1457" i="1"/>
  <c r="J1457" i="1" s="1"/>
  <c r="D1456" i="1"/>
  <c r="C1456" i="1"/>
  <c r="H1455" i="1"/>
  <c r="G1455" i="1"/>
  <c r="I1455" i="1" s="1"/>
  <c r="D1455" i="1"/>
  <c r="C1455" i="1"/>
  <c r="J1455" i="1" s="1"/>
  <c r="D1454" i="1"/>
  <c r="C1454" i="1"/>
  <c r="G1454" i="1" s="1"/>
  <c r="G1452" i="1"/>
  <c r="I1452" i="1" s="1"/>
  <c r="D1452" i="1"/>
  <c r="C1452" i="1"/>
  <c r="H1452" i="1" s="1"/>
  <c r="H1451" i="1"/>
  <c r="D1451" i="1"/>
  <c r="C1451" i="1"/>
  <c r="J1451" i="1" s="1"/>
  <c r="J1450" i="1"/>
  <c r="D1450" i="1"/>
  <c r="C1450" i="1"/>
  <c r="H1449" i="1"/>
  <c r="G1449" i="1"/>
  <c r="I1449" i="1" s="1"/>
  <c r="D1449" i="1"/>
  <c r="C1449" i="1"/>
  <c r="J1449" i="1" s="1"/>
  <c r="G1448" i="1"/>
  <c r="I1448" i="1" s="1"/>
  <c r="D1448" i="1"/>
  <c r="C1448" i="1"/>
  <c r="H1448" i="1" s="1"/>
  <c r="H1447" i="1"/>
  <c r="D1447" i="1"/>
  <c r="C1447" i="1"/>
  <c r="J1447" i="1" s="1"/>
  <c r="D1446" i="1"/>
  <c r="C1446" i="1"/>
  <c r="G1445" i="1"/>
  <c r="D1445" i="1"/>
  <c r="H1445" i="1" s="1"/>
  <c r="C1445" i="1"/>
  <c r="J1445" i="1" s="1"/>
  <c r="D1444" i="1"/>
  <c r="H1444" i="1" s="1"/>
  <c r="C1444" i="1"/>
  <c r="J1443" i="1"/>
  <c r="H1443" i="1"/>
  <c r="G1443" i="1"/>
  <c r="I1443" i="1" s="1"/>
  <c r="D1443" i="1"/>
  <c r="C1443" i="1"/>
  <c r="D1442" i="1"/>
  <c r="C1442" i="1"/>
  <c r="J1441" i="1"/>
  <c r="G1441" i="1"/>
  <c r="D1441" i="1"/>
  <c r="H1441" i="1" s="1"/>
  <c r="C1441" i="1"/>
  <c r="D1440" i="1"/>
  <c r="H1440" i="1" s="1"/>
  <c r="C1440" i="1"/>
  <c r="J1439" i="1"/>
  <c r="H1439" i="1"/>
  <c r="G1439" i="1"/>
  <c r="I1439" i="1" s="1"/>
  <c r="D1439" i="1"/>
  <c r="C1439" i="1"/>
  <c r="H1438" i="1"/>
  <c r="G1438" i="1"/>
  <c r="D1438" i="1"/>
  <c r="C1438" i="1"/>
  <c r="H1437" i="1"/>
  <c r="G1437" i="1"/>
  <c r="D1437" i="1"/>
  <c r="C1437"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H1422" i="1"/>
  <c r="D1422" i="1"/>
  <c r="G1422" i="1" s="1"/>
  <c r="C1422"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D1411" i="1"/>
  <c r="G1411" i="1" s="1"/>
  <c r="C1411" i="1"/>
  <c r="H1410" i="1"/>
  <c r="D1410" i="1"/>
  <c r="G1410" i="1" s="1"/>
  <c r="C1410" i="1"/>
  <c r="C1409" i="1"/>
  <c r="C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9" i="1"/>
  <c r="D1329" i="1"/>
  <c r="G1329" i="1" s="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H1245" i="1" s="1"/>
  <c r="C1245"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D1228" i="1"/>
  <c r="G1228" i="1" s="1"/>
  <c r="C1228" i="1"/>
  <c r="C1227" i="1"/>
  <c r="D1226" i="1"/>
  <c r="G1226" i="1" s="1"/>
  <c r="C1226" i="1"/>
  <c r="D1225" i="1"/>
  <c r="G1225" i="1" s="1"/>
  <c r="C1225" i="1"/>
  <c r="D1224" i="1"/>
  <c r="G1224" i="1" s="1"/>
  <c r="C1224" i="1"/>
  <c r="C1223" i="1"/>
  <c r="D1221" i="1"/>
  <c r="H1221" i="1" s="1"/>
  <c r="C1221" i="1"/>
  <c r="G1220" i="1"/>
  <c r="D1220" i="1"/>
  <c r="H1220" i="1" s="1"/>
  <c r="C1220" i="1"/>
  <c r="C1219" i="1"/>
  <c r="G1218" i="1"/>
  <c r="D1218" i="1"/>
  <c r="H1218" i="1" s="1"/>
  <c r="C1218" i="1"/>
  <c r="D1217" i="1"/>
  <c r="H1217" i="1" s="1"/>
  <c r="C1217"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D1165" i="1"/>
  <c r="G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H1155" i="1" s="1"/>
  <c r="C1155" i="1"/>
  <c r="D1151" i="1"/>
  <c r="H1151" i="1" s="1"/>
  <c r="C1151" i="1"/>
  <c r="G1150" i="1"/>
  <c r="D1150" i="1"/>
  <c r="H1150" i="1" s="1"/>
  <c r="C1150" i="1"/>
  <c r="D1149" i="1"/>
  <c r="C1149" i="1"/>
  <c r="D1148" i="1"/>
  <c r="H1148" i="1" s="1"/>
  <c r="C1148" i="1"/>
  <c r="D1147" i="1"/>
  <c r="H1147" i="1" s="1"/>
  <c r="C1147" i="1"/>
  <c r="G1146" i="1"/>
  <c r="D1146" i="1"/>
  <c r="H1146" i="1" s="1"/>
  <c r="C1146" i="1"/>
  <c r="D1145" i="1"/>
  <c r="C1145" i="1"/>
  <c r="G1144" i="1"/>
  <c r="D1144" i="1"/>
  <c r="H1144" i="1" s="1"/>
  <c r="C1144" i="1"/>
  <c r="D1143" i="1"/>
  <c r="H1143" i="1" s="1"/>
  <c r="C1143" i="1"/>
  <c r="G1142" i="1"/>
  <c r="D1142" i="1"/>
  <c r="H1142" i="1" s="1"/>
  <c r="C1142" i="1"/>
  <c r="D1141" i="1"/>
  <c r="C1141" i="1"/>
  <c r="G1140" i="1"/>
  <c r="D1140" i="1"/>
  <c r="H1140" i="1" s="1"/>
  <c r="C1140" i="1"/>
  <c r="D1139" i="1"/>
  <c r="H1139" i="1" s="1"/>
  <c r="C1139" i="1"/>
  <c r="G1138" i="1"/>
  <c r="D1138" i="1"/>
  <c r="H1138" i="1" s="1"/>
  <c r="C1138" i="1"/>
  <c r="D1137" i="1"/>
  <c r="C1137" i="1"/>
  <c r="G1136" i="1"/>
  <c r="D1136" i="1"/>
  <c r="H1136" i="1" s="1"/>
  <c r="C1136" i="1"/>
  <c r="D1135" i="1"/>
  <c r="H1135" i="1" s="1"/>
  <c r="C1135" i="1"/>
  <c r="G1134" i="1"/>
  <c r="D1134" i="1"/>
  <c r="H1134" i="1" s="1"/>
  <c r="C1134" i="1"/>
  <c r="D1133" i="1"/>
  <c r="C1133" i="1"/>
  <c r="G1132" i="1"/>
  <c r="D1132" i="1"/>
  <c r="H1132" i="1" s="1"/>
  <c r="C1132" i="1"/>
  <c r="D1131" i="1"/>
  <c r="H1131" i="1" s="1"/>
  <c r="C1131" i="1"/>
  <c r="G1130" i="1"/>
  <c r="D1130" i="1"/>
  <c r="H1130" i="1" s="1"/>
  <c r="C1130" i="1"/>
  <c r="D1129" i="1"/>
  <c r="G1129" i="1" s="1"/>
  <c r="C1129" i="1"/>
  <c r="G1128" i="1"/>
  <c r="D1128" i="1"/>
  <c r="C1128" i="1"/>
  <c r="H1128" i="1" s="1"/>
  <c r="D1127" i="1"/>
  <c r="G1127" i="1" s="1"/>
  <c r="C1127" i="1"/>
  <c r="G1126" i="1"/>
  <c r="D1126" i="1"/>
  <c r="C1126" i="1"/>
  <c r="H1126" i="1" s="1"/>
  <c r="D1125" i="1"/>
  <c r="G1125" i="1" s="1"/>
  <c r="C1125" i="1"/>
  <c r="G1124" i="1"/>
  <c r="D1124" i="1"/>
  <c r="C1124" i="1"/>
  <c r="H1124" i="1" s="1"/>
  <c r="D1123" i="1"/>
  <c r="G1123" i="1" s="1"/>
  <c r="C1123" i="1"/>
  <c r="G1122" i="1"/>
  <c r="D1122" i="1"/>
  <c r="C1122" i="1"/>
  <c r="H1122" i="1" s="1"/>
  <c r="D1121" i="1"/>
  <c r="G1121" i="1" s="1"/>
  <c r="C1121" i="1"/>
  <c r="G1120" i="1"/>
  <c r="D1120" i="1"/>
  <c r="C1120" i="1"/>
  <c r="H1120" i="1" s="1"/>
  <c r="D1119" i="1"/>
  <c r="G1119" i="1" s="1"/>
  <c r="C1119" i="1"/>
  <c r="G1118" i="1"/>
  <c r="D1118" i="1"/>
  <c r="C1118" i="1"/>
  <c r="H1118" i="1" s="1"/>
  <c r="D1117" i="1"/>
  <c r="G1117" i="1" s="1"/>
  <c r="C1117" i="1"/>
  <c r="G1116" i="1"/>
  <c r="D1116" i="1"/>
  <c r="C1116" i="1"/>
  <c r="H1116" i="1" s="1"/>
  <c r="D1115" i="1"/>
  <c r="G1115" i="1" s="1"/>
  <c r="C1115" i="1"/>
  <c r="G1114" i="1"/>
  <c r="D1114" i="1"/>
  <c r="C1114" i="1"/>
  <c r="H1114" i="1" s="1"/>
  <c r="D1113" i="1"/>
  <c r="G1113" i="1" s="1"/>
  <c r="C1113" i="1"/>
  <c r="G1112" i="1"/>
  <c r="D1112" i="1"/>
  <c r="C1112" i="1"/>
  <c r="H1112" i="1" s="1"/>
  <c r="D1111" i="1"/>
  <c r="G1111" i="1" s="1"/>
  <c r="C1111" i="1"/>
  <c r="G1110" i="1"/>
  <c r="D1110" i="1"/>
  <c r="C1110" i="1"/>
  <c r="H1110" i="1" s="1"/>
  <c r="D1109" i="1"/>
  <c r="G1109" i="1" s="1"/>
  <c r="C1109" i="1"/>
  <c r="G1108" i="1"/>
  <c r="D1108" i="1"/>
  <c r="C1108" i="1"/>
  <c r="H1108" i="1" s="1"/>
  <c r="D1107" i="1"/>
  <c r="G1107" i="1" s="1"/>
  <c r="C1107" i="1"/>
  <c r="G1106" i="1"/>
  <c r="D1106" i="1"/>
  <c r="C1106" i="1"/>
  <c r="H1106" i="1" s="1"/>
  <c r="D1105" i="1"/>
  <c r="G1105" i="1" s="1"/>
  <c r="C1105" i="1"/>
  <c r="G1104" i="1"/>
  <c r="D1104" i="1"/>
  <c r="C1104" i="1"/>
  <c r="H1104" i="1" s="1"/>
  <c r="D1103" i="1"/>
  <c r="G1103" i="1" s="1"/>
  <c r="C1103" i="1"/>
  <c r="G1102" i="1"/>
  <c r="D1102" i="1"/>
  <c r="C1102" i="1"/>
  <c r="H1102" i="1" s="1"/>
  <c r="D1101" i="1"/>
  <c r="G1101" i="1" s="1"/>
  <c r="C1101" i="1"/>
  <c r="G1100" i="1"/>
  <c r="D1100" i="1"/>
  <c r="C1100" i="1"/>
  <c r="H1100" i="1" s="1"/>
  <c r="D1099" i="1"/>
  <c r="G1099" i="1" s="1"/>
  <c r="C1099" i="1"/>
  <c r="G1098" i="1"/>
  <c r="D1098" i="1"/>
  <c r="C1098" i="1"/>
  <c r="H1098" i="1" s="1"/>
  <c r="D1097" i="1"/>
  <c r="G1097" i="1" s="1"/>
  <c r="C1097" i="1"/>
  <c r="D1096" i="1"/>
  <c r="G1095" i="1"/>
  <c r="D1095" i="1"/>
  <c r="C1095" i="1"/>
  <c r="H1095" i="1" s="1"/>
  <c r="D1094" i="1"/>
  <c r="G1094" i="1" s="1"/>
  <c r="C1094" i="1"/>
  <c r="G1093" i="1"/>
  <c r="D1093" i="1"/>
  <c r="C1093" i="1"/>
  <c r="H1093" i="1" s="1"/>
  <c r="D1092" i="1"/>
  <c r="G1092" i="1" s="1"/>
  <c r="C1092" i="1"/>
  <c r="G1091" i="1"/>
  <c r="D1091" i="1"/>
  <c r="C1091" i="1"/>
  <c r="H1091" i="1" s="1"/>
  <c r="D1090" i="1"/>
  <c r="C1090" i="1"/>
  <c r="G1090" i="1" s="1"/>
  <c r="D1089" i="1"/>
  <c r="C1089" i="1"/>
  <c r="D1088" i="1"/>
  <c r="G1088" i="1" s="1"/>
  <c r="C1088" i="1"/>
  <c r="G1087" i="1"/>
  <c r="D1087" i="1"/>
  <c r="C1087" i="1"/>
  <c r="H1087" i="1" s="1"/>
  <c r="D1086" i="1"/>
  <c r="C1086" i="1"/>
  <c r="D1085" i="1"/>
  <c r="C1085" i="1"/>
  <c r="D1084" i="1"/>
  <c r="G1084" i="1" s="1"/>
  <c r="C1084" i="1"/>
  <c r="G1083" i="1"/>
  <c r="D1083" i="1"/>
  <c r="C1083" i="1"/>
  <c r="H1083" i="1" s="1"/>
  <c r="D1082" i="1"/>
  <c r="C1082" i="1"/>
  <c r="D1081" i="1"/>
  <c r="C1081" i="1"/>
  <c r="D1080" i="1"/>
  <c r="G1080" i="1" s="1"/>
  <c r="C1080" i="1"/>
  <c r="G1079" i="1"/>
  <c r="D1079" i="1"/>
  <c r="C1079" i="1"/>
  <c r="H1079" i="1" s="1"/>
  <c r="D1078" i="1"/>
  <c r="C1078" i="1"/>
  <c r="G1078" i="1" s="1"/>
  <c r="D1077" i="1"/>
  <c r="C1077" i="1"/>
  <c r="D1076" i="1"/>
  <c r="C1076" i="1"/>
  <c r="G1075" i="1"/>
  <c r="D1075" i="1"/>
  <c r="C1075" i="1"/>
  <c r="H1075" i="1" s="1"/>
  <c r="D1074" i="1"/>
  <c r="G1074" i="1" s="1"/>
  <c r="C1074" i="1"/>
  <c r="D1073" i="1"/>
  <c r="C1073" i="1"/>
  <c r="D1072" i="1"/>
  <c r="C1072" i="1"/>
  <c r="G1071" i="1"/>
  <c r="D1071" i="1"/>
  <c r="C1071" i="1"/>
  <c r="H1071" i="1" s="1"/>
  <c r="D1070" i="1"/>
  <c r="G1070" i="1" s="1"/>
  <c r="C1070" i="1"/>
  <c r="D1069" i="1"/>
  <c r="C1069" i="1"/>
  <c r="D1068" i="1"/>
  <c r="C1068" i="1"/>
  <c r="G1067" i="1"/>
  <c r="D1067" i="1"/>
  <c r="C1067" i="1"/>
  <c r="H1067" i="1" s="1"/>
  <c r="D1066" i="1"/>
  <c r="G1066" i="1" s="1"/>
  <c r="C1066" i="1"/>
  <c r="C1065" i="1"/>
  <c r="D1064" i="1"/>
  <c r="C1064" i="1"/>
  <c r="G1063" i="1"/>
  <c r="D1063" i="1"/>
  <c r="C1063" i="1"/>
  <c r="H1063" i="1" s="1"/>
  <c r="D1062" i="1"/>
  <c r="G1062" i="1" s="1"/>
  <c r="C1062" i="1"/>
  <c r="D1061" i="1"/>
  <c r="C1061" i="1"/>
  <c r="D1060" i="1"/>
  <c r="C1060" i="1"/>
  <c r="G1059" i="1"/>
  <c r="D1059" i="1"/>
  <c r="C1059" i="1"/>
  <c r="H1059" i="1" s="1"/>
  <c r="D1058" i="1"/>
  <c r="G1058" i="1" s="1"/>
  <c r="C1058" i="1"/>
  <c r="D1057" i="1"/>
  <c r="C1057" i="1"/>
  <c r="D1056" i="1"/>
  <c r="C1056" i="1"/>
  <c r="G1055" i="1"/>
  <c r="D1055" i="1"/>
  <c r="C1055" i="1"/>
  <c r="H1055" i="1" s="1"/>
  <c r="D1054" i="1"/>
  <c r="G1054" i="1" s="1"/>
  <c r="C1054" i="1"/>
  <c r="D1053" i="1"/>
  <c r="C1053" i="1"/>
  <c r="D1052" i="1"/>
  <c r="C1052" i="1"/>
  <c r="G1051" i="1"/>
  <c r="D1051" i="1"/>
  <c r="C1051" i="1"/>
  <c r="H1051" i="1" s="1"/>
  <c r="D1050" i="1"/>
  <c r="G1050" i="1" s="1"/>
  <c r="C1050" i="1"/>
  <c r="D1049" i="1"/>
  <c r="C1049" i="1"/>
  <c r="C1048" i="1"/>
  <c r="D1047" i="1"/>
  <c r="G1047" i="1" s="1"/>
  <c r="C1047" i="1"/>
  <c r="D1045" i="1"/>
  <c r="C1045" i="1"/>
  <c r="D1044" i="1"/>
  <c r="C1044" i="1"/>
  <c r="G1043" i="1"/>
  <c r="D1043" i="1"/>
  <c r="C1043" i="1"/>
  <c r="H1043" i="1" s="1"/>
  <c r="D1042" i="1"/>
  <c r="G1042" i="1" s="1"/>
  <c r="C1042" i="1"/>
  <c r="D1041" i="1"/>
  <c r="C1041" i="1"/>
  <c r="D1040" i="1"/>
  <c r="C1040" i="1"/>
  <c r="G1039" i="1"/>
  <c r="D1039" i="1"/>
  <c r="C1039" i="1"/>
  <c r="H1039" i="1" s="1"/>
  <c r="D1038" i="1"/>
  <c r="G1038" i="1" s="1"/>
  <c r="C1038" i="1"/>
  <c r="D1037" i="1"/>
  <c r="C1037" i="1"/>
  <c r="D1036" i="1"/>
  <c r="C1036" i="1"/>
  <c r="G1035" i="1"/>
  <c r="D1035" i="1"/>
  <c r="C1035" i="1"/>
  <c r="H1035" i="1" s="1"/>
  <c r="D1034" i="1"/>
  <c r="G1034" i="1" s="1"/>
  <c r="C1034" i="1"/>
  <c r="D1033" i="1"/>
  <c r="C1033" i="1"/>
  <c r="D1032" i="1"/>
  <c r="C1032" i="1"/>
  <c r="G1031" i="1"/>
  <c r="D1031" i="1"/>
  <c r="C1031" i="1"/>
  <c r="H1031" i="1" s="1"/>
  <c r="D1030" i="1"/>
  <c r="G1030" i="1" s="1"/>
  <c r="C1030" i="1"/>
  <c r="D1029" i="1"/>
  <c r="C1029" i="1"/>
  <c r="D1028" i="1"/>
  <c r="C1028" i="1"/>
  <c r="G1027" i="1"/>
  <c r="D1027" i="1"/>
  <c r="C1027" i="1"/>
  <c r="H1027" i="1" s="1"/>
  <c r="D1026" i="1"/>
  <c r="G1026" i="1" s="1"/>
  <c r="C1026" i="1"/>
  <c r="D1025" i="1"/>
  <c r="C1025" i="1"/>
  <c r="D1024" i="1"/>
  <c r="C1024" i="1"/>
  <c r="G1023" i="1"/>
  <c r="D1023" i="1"/>
  <c r="C1023" i="1"/>
  <c r="H1023" i="1" s="1"/>
  <c r="D1022" i="1"/>
  <c r="G1022" i="1" s="1"/>
  <c r="C1022" i="1"/>
  <c r="D1021" i="1"/>
  <c r="C1021" i="1"/>
  <c r="D1020" i="1"/>
  <c r="C1020" i="1"/>
  <c r="C1019" i="1"/>
  <c r="D1018" i="1"/>
  <c r="C1018" i="1"/>
  <c r="G1018" i="1" s="1"/>
  <c r="D1017" i="1"/>
  <c r="C1017" i="1"/>
  <c r="D1016" i="1"/>
  <c r="C1016" i="1"/>
  <c r="D1015" i="1"/>
  <c r="G1015" i="1" s="1"/>
  <c r="C1015" i="1"/>
  <c r="D1014" i="1"/>
  <c r="C1014" i="1"/>
  <c r="C1013" i="1"/>
  <c r="D1012" i="1"/>
  <c r="C1012" i="1"/>
  <c r="G1011" i="1"/>
  <c r="D1011" i="1"/>
  <c r="C1011" i="1"/>
  <c r="H1011" i="1" s="1"/>
  <c r="D1010" i="1"/>
  <c r="G1010" i="1" s="1"/>
  <c r="C1010" i="1"/>
  <c r="D1009" i="1"/>
  <c r="C1009" i="1"/>
  <c r="D1008" i="1"/>
  <c r="C1008" i="1"/>
  <c r="G1007" i="1"/>
  <c r="D1007" i="1"/>
  <c r="C1007" i="1"/>
  <c r="H1007" i="1" s="1"/>
  <c r="D1006" i="1"/>
  <c r="G1006" i="1" s="1"/>
  <c r="C1006" i="1"/>
  <c r="D1005" i="1"/>
  <c r="C1005" i="1"/>
  <c r="D1004" i="1"/>
  <c r="C1004" i="1"/>
  <c r="G1003" i="1"/>
  <c r="D1003" i="1"/>
  <c r="C1003" i="1"/>
  <c r="H1003" i="1" s="1"/>
  <c r="D1002" i="1"/>
  <c r="G1002" i="1" s="1"/>
  <c r="C1002" i="1"/>
  <c r="D1001" i="1"/>
  <c r="C1001" i="1"/>
  <c r="D1000" i="1"/>
  <c r="C1000" i="1"/>
  <c r="G999" i="1"/>
  <c r="D999" i="1"/>
  <c r="C999" i="1"/>
  <c r="H999" i="1" s="1"/>
  <c r="D998" i="1"/>
  <c r="G998" i="1" s="1"/>
  <c r="C998" i="1"/>
  <c r="C997" i="1"/>
  <c r="D996" i="1"/>
  <c r="C996" i="1"/>
  <c r="G995" i="1"/>
  <c r="D995" i="1"/>
  <c r="C995" i="1"/>
  <c r="H995" i="1" s="1"/>
  <c r="D994" i="1"/>
  <c r="G994" i="1" s="1"/>
  <c r="C994" i="1"/>
  <c r="D993" i="1"/>
  <c r="C993" i="1"/>
  <c r="D992" i="1"/>
  <c r="C992" i="1"/>
  <c r="C991" i="1"/>
  <c r="C990" i="1"/>
  <c r="D989" i="1"/>
  <c r="C989" i="1"/>
  <c r="D988" i="1"/>
  <c r="C988" i="1"/>
  <c r="D987" i="1"/>
  <c r="G987" i="1" s="1"/>
  <c r="C987" i="1"/>
  <c r="H987" i="1" s="1"/>
  <c r="D986" i="1"/>
  <c r="G986" i="1" s="1"/>
  <c r="C986" i="1"/>
  <c r="C985" i="1"/>
  <c r="G983" i="1"/>
  <c r="D983" i="1"/>
  <c r="C983" i="1"/>
  <c r="H983" i="1" s="1"/>
  <c r="D982" i="1"/>
  <c r="C982" i="1"/>
  <c r="G982" i="1" s="1"/>
  <c r="D981" i="1"/>
  <c r="C981" i="1"/>
  <c r="D980" i="1"/>
  <c r="C980" i="1"/>
  <c r="G979" i="1"/>
  <c r="D979" i="1"/>
  <c r="C979" i="1"/>
  <c r="H979" i="1" s="1"/>
  <c r="D978" i="1"/>
  <c r="C978" i="1"/>
  <c r="G978" i="1" s="1"/>
  <c r="D977" i="1"/>
  <c r="C977" i="1"/>
  <c r="D976" i="1"/>
  <c r="G976" i="1" s="1"/>
  <c r="C976" i="1"/>
  <c r="G975" i="1"/>
  <c r="D975" i="1"/>
  <c r="C975" i="1"/>
  <c r="H975" i="1" s="1"/>
  <c r="D974" i="1"/>
  <c r="C974" i="1"/>
  <c r="D973" i="1"/>
  <c r="C973" i="1"/>
  <c r="D972" i="1"/>
  <c r="G972" i="1" s="1"/>
  <c r="C972" i="1"/>
  <c r="G971" i="1"/>
  <c r="D971" i="1"/>
  <c r="C971" i="1"/>
  <c r="H971" i="1" s="1"/>
  <c r="D970" i="1"/>
  <c r="C970" i="1"/>
  <c r="D969" i="1"/>
  <c r="C969" i="1"/>
  <c r="D968" i="1"/>
  <c r="C968" i="1"/>
  <c r="G967" i="1"/>
  <c r="D967" i="1"/>
  <c r="C967" i="1"/>
  <c r="H967" i="1" s="1"/>
  <c r="D966" i="1"/>
  <c r="C966" i="1"/>
  <c r="G966" i="1" s="1"/>
  <c r="D965" i="1"/>
  <c r="C965" i="1"/>
  <c r="D964" i="1"/>
  <c r="C964" i="1"/>
  <c r="G963" i="1"/>
  <c r="D963" i="1"/>
  <c r="C963" i="1"/>
  <c r="H963" i="1" s="1"/>
  <c r="D962" i="1"/>
  <c r="C962" i="1"/>
  <c r="G962" i="1" s="1"/>
  <c r="D961" i="1"/>
  <c r="C961" i="1"/>
  <c r="D960" i="1"/>
  <c r="G960" i="1" s="1"/>
  <c r="C960" i="1"/>
  <c r="G959" i="1"/>
  <c r="D959" i="1"/>
  <c r="C959" i="1"/>
  <c r="H959" i="1" s="1"/>
  <c r="D958" i="1"/>
  <c r="C958" i="1"/>
  <c r="D957" i="1"/>
  <c r="C957" i="1"/>
  <c r="D956" i="1"/>
  <c r="C956" i="1"/>
  <c r="G955" i="1"/>
  <c r="D955" i="1"/>
  <c r="C955" i="1"/>
  <c r="H955" i="1" s="1"/>
  <c r="D954" i="1"/>
  <c r="C954" i="1"/>
  <c r="D953" i="1"/>
  <c r="C953" i="1"/>
  <c r="D952" i="1"/>
  <c r="C952" i="1"/>
  <c r="G951" i="1"/>
  <c r="D951" i="1"/>
  <c r="C951" i="1"/>
  <c r="H951" i="1" s="1"/>
  <c r="D950" i="1"/>
  <c r="C950" i="1"/>
  <c r="G950" i="1" s="1"/>
  <c r="D949" i="1"/>
  <c r="C949" i="1"/>
  <c r="D948" i="1"/>
  <c r="C948" i="1"/>
  <c r="G947" i="1"/>
  <c r="D947" i="1"/>
  <c r="C947" i="1"/>
  <c r="H947" i="1" s="1"/>
  <c r="D946" i="1"/>
  <c r="C946" i="1"/>
  <c r="G946" i="1" s="1"/>
  <c r="D945" i="1"/>
  <c r="C945" i="1"/>
  <c r="D944" i="1"/>
  <c r="G944" i="1" s="1"/>
  <c r="C944" i="1"/>
  <c r="G943" i="1"/>
  <c r="D943" i="1"/>
  <c r="C943" i="1"/>
  <c r="H943" i="1" s="1"/>
  <c r="D942" i="1"/>
  <c r="C942" i="1"/>
  <c r="D941" i="1"/>
  <c r="C941" i="1"/>
  <c r="D940" i="1"/>
  <c r="C940" i="1"/>
  <c r="G939" i="1"/>
  <c r="D939" i="1"/>
  <c r="C939" i="1"/>
  <c r="H939" i="1" s="1"/>
  <c r="D938" i="1"/>
  <c r="C938" i="1"/>
  <c r="D937" i="1"/>
  <c r="C937" i="1"/>
  <c r="D936" i="1"/>
  <c r="C936" i="1"/>
  <c r="G935" i="1"/>
  <c r="D935" i="1"/>
  <c r="C935" i="1"/>
  <c r="H935" i="1" s="1"/>
  <c r="D934" i="1"/>
  <c r="G934" i="1" s="1"/>
  <c r="C934" i="1"/>
  <c r="D933" i="1"/>
  <c r="C933" i="1"/>
  <c r="D932" i="1"/>
  <c r="C932" i="1"/>
  <c r="G931" i="1"/>
  <c r="D931" i="1"/>
  <c r="C931" i="1"/>
  <c r="H931" i="1" s="1"/>
  <c r="D930" i="1"/>
  <c r="G930" i="1" s="1"/>
  <c r="C930" i="1"/>
  <c r="D929" i="1"/>
  <c r="C929" i="1"/>
  <c r="D928" i="1"/>
  <c r="C928" i="1"/>
  <c r="G927" i="1"/>
  <c r="D927" i="1"/>
  <c r="C927" i="1"/>
  <c r="H927" i="1" s="1"/>
  <c r="D926" i="1"/>
  <c r="G926" i="1" s="1"/>
  <c r="C926" i="1"/>
  <c r="D925" i="1"/>
  <c r="C925" i="1"/>
  <c r="D924" i="1"/>
  <c r="C924" i="1"/>
  <c r="G923" i="1"/>
  <c r="D923" i="1"/>
  <c r="C923" i="1"/>
  <c r="H923" i="1" s="1"/>
  <c r="D922" i="1"/>
  <c r="G922" i="1" s="1"/>
  <c r="C922" i="1"/>
  <c r="D921" i="1"/>
  <c r="C921" i="1"/>
  <c r="D920" i="1"/>
  <c r="C920" i="1"/>
  <c r="G919" i="1"/>
  <c r="D919" i="1"/>
  <c r="C919" i="1"/>
  <c r="H919" i="1" s="1"/>
  <c r="D918" i="1"/>
  <c r="G918" i="1" s="1"/>
  <c r="C918" i="1"/>
  <c r="D917" i="1"/>
  <c r="C917" i="1"/>
  <c r="D916" i="1"/>
  <c r="C916" i="1"/>
  <c r="G915" i="1"/>
  <c r="D915" i="1"/>
  <c r="C915" i="1"/>
  <c r="H915" i="1" s="1"/>
  <c r="D914" i="1"/>
  <c r="G914" i="1" s="1"/>
  <c r="C914" i="1"/>
  <c r="D913" i="1"/>
  <c r="C913" i="1"/>
  <c r="D912" i="1"/>
  <c r="C912" i="1"/>
  <c r="G911" i="1"/>
  <c r="D911" i="1"/>
  <c r="C911" i="1"/>
  <c r="H911" i="1" s="1"/>
  <c r="D910" i="1"/>
  <c r="C910" i="1"/>
  <c r="D909" i="1"/>
  <c r="C909" i="1"/>
  <c r="D908" i="1"/>
  <c r="G908" i="1" s="1"/>
  <c r="C908" i="1"/>
  <c r="G907" i="1"/>
  <c r="D907" i="1"/>
  <c r="C907" i="1"/>
  <c r="H907" i="1" s="1"/>
  <c r="D906" i="1"/>
  <c r="C906" i="1"/>
  <c r="D905" i="1"/>
  <c r="C905" i="1"/>
  <c r="D904" i="1"/>
  <c r="G904" i="1" s="1"/>
  <c r="C904" i="1"/>
  <c r="G903" i="1"/>
  <c r="D903" i="1"/>
  <c r="C903" i="1"/>
  <c r="H903" i="1" s="1"/>
  <c r="D902" i="1"/>
  <c r="C902" i="1"/>
  <c r="G902" i="1" s="1"/>
  <c r="D901" i="1"/>
  <c r="C901" i="1"/>
  <c r="D900" i="1"/>
  <c r="G900" i="1" s="1"/>
  <c r="C900" i="1"/>
  <c r="G899" i="1"/>
  <c r="D899" i="1"/>
  <c r="C899" i="1"/>
  <c r="H899" i="1" s="1"/>
  <c r="D898" i="1"/>
  <c r="C898" i="1"/>
  <c r="G898" i="1" s="1"/>
  <c r="D897" i="1"/>
  <c r="C897" i="1"/>
  <c r="D896" i="1"/>
  <c r="G896" i="1" s="1"/>
  <c r="C896" i="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G821" i="1" s="1"/>
  <c r="C821" i="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D711" i="1"/>
  <c r="G711" i="1" s="1"/>
  <c r="C711" i="1"/>
  <c r="H711" i="1" s="1"/>
  <c r="G710" i="1"/>
  <c r="D710" i="1"/>
  <c r="C710" i="1"/>
  <c r="H710" i="1" s="1"/>
  <c r="G709" i="1"/>
  <c r="D709" i="1"/>
  <c r="C709" i="1"/>
  <c r="H709" i="1" s="1"/>
  <c r="G708" i="1"/>
  <c r="D708" i="1"/>
  <c r="C708" i="1"/>
  <c r="H708" i="1" s="1"/>
  <c r="G707" i="1"/>
  <c r="D707" i="1"/>
  <c r="C707" i="1"/>
  <c r="H707" i="1" s="1"/>
  <c r="D706" i="1"/>
  <c r="G706" i="1" s="1"/>
  <c r="C706" i="1"/>
  <c r="G705" i="1"/>
  <c r="D705" i="1"/>
  <c r="C705" i="1"/>
  <c r="H705" i="1" s="1"/>
  <c r="D704" i="1"/>
  <c r="G704" i="1" s="1"/>
  <c r="C704" i="1"/>
  <c r="D703" i="1"/>
  <c r="G703" i="1" s="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D668" i="1"/>
  <c r="G668" i="1" s="1"/>
  <c r="C668" i="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H649" i="1" s="1"/>
  <c r="G648" i="1"/>
  <c r="D648" i="1"/>
  <c r="C648" i="1"/>
  <c r="H648" i="1" s="1"/>
  <c r="D647" i="1"/>
  <c r="G647" i="1" s="1"/>
  <c r="C647" i="1"/>
  <c r="G646" i="1"/>
  <c r="D646" i="1"/>
  <c r="C646" i="1"/>
  <c r="H646" i="1" s="1"/>
  <c r="D645" i="1"/>
  <c r="G645" i="1" s="1"/>
  <c r="C645" i="1"/>
  <c r="D644" i="1"/>
  <c r="G644" i="1" s="1"/>
  <c r="C644" i="1"/>
  <c r="G643" i="1"/>
  <c r="D643" i="1"/>
  <c r="C643" i="1"/>
  <c r="H643" i="1" s="1"/>
  <c r="D642" i="1"/>
  <c r="G642" i="1" s="1"/>
  <c r="C642" i="1"/>
  <c r="D641" i="1"/>
  <c r="G641" i="1" s="1"/>
  <c r="C641" i="1"/>
  <c r="G632" i="1"/>
  <c r="D632" i="1"/>
  <c r="C632" i="1"/>
  <c r="H632" i="1" s="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D605" i="1"/>
  <c r="C605" i="1"/>
  <c r="H605" i="1" s="1"/>
  <c r="G604" i="1"/>
  <c r="D604" i="1"/>
  <c r="C604" i="1"/>
  <c r="H604" i="1" s="1"/>
  <c r="G603" i="1"/>
  <c r="D603" i="1"/>
  <c r="C603" i="1"/>
  <c r="H603" i="1" s="1"/>
  <c r="D602" i="1"/>
  <c r="C602" i="1"/>
  <c r="D601" i="1"/>
  <c r="C601" i="1"/>
  <c r="H601" i="1" s="1"/>
  <c r="G600" i="1"/>
  <c r="D600" i="1"/>
  <c r="C600" i="1"/>
  <c r="H600" i="1" s="1"/>
  <c r="G599" i="1"/>
  <c r="D599" i="1"/>
  <c r="C599" i="1"/>
  <c r="H599" i="1" s="1"/>
  <c r="D598" i="1"/>
  <c r="C598" i="1"/>
  <c r="D597" i="1"/>
  <c r="C597" i="1"/>
  <c r="H597" i="1" s="1"/>
  <c r="G596" i="1"/>
  <c r="D596" i="1"/>
  <c r="C596" i="1"/>
  <c r="H596" i="1" s="1"/>
  <c r="G595" i="1"/>
  <c r="D595" i="1"/>
  <c r="C595" i="1"/>
  <c r="H595" i="1" s="1"/>
  <c r="D594" i="1"/>
  <c r="C594" i="1"/>
  <c r="D593" i="1"/>
  <c r="C593" i="1"/>
  <c r="H593" i="1" s="1"/>
  <c r="G592" i="1"/>
  <c r="D592" i="1"/>
  <c r="C592" i="1"/>
  <c r="H592" i="1" s="1"/>
  <c r="G591" i="1"/>
  <c r="D591" i="1"/>
  <c r="C591" i="1"/>
  <c r="H591" i="1" s="1"/>
  <c r="D590" i="1"/>
  <c r="C590" i="1"/>
  <c r="D589" i="1"/>
  <c r="C589" i="1"/>
  <c r="H589" i="1" s="1"/>
  <c r="G588" i="1"/>
  <c r="D588" i="1"/>
  <c r="C588" i="1"/>
  <c r="H588" i="1" s="1"/>
  <c r="G587" i="1"/>
  <c r="D587" i="1"/>
  <c r="C587" i="1"/>
  <c r="H587" i="1" s="1"/>
  <c r="D586" i="1"/>
  <c r="C586" i="1"/>
  <c r="D585" i="1"/>
  <c r="C585" i="1"/>
  <c r="H585" i="1" s="1"/>
  <c r="G584" i="1"/>
  <c r="D584" i="1"/>
  <c r="C584" i="1"/>
  <c r="H584" i="1" s="1"/>
  <c r="G583" i="1"/>
  <c r="D583" i="1"/>
  <c r="C583" i="1"/>
  <c r="H583" i="1" s="1"/>
  <c r="D582" i="1"/>
  <c r="C582" i="1"/>
  <c r="D581" i="1"/>
  <c r="C581" i="1"/>
  <c r="H581" i="1" s="1"/>
  <c r="G580" i="1"/>
  <c r="D580" i="1"/>
  <c r="C580" i="1"/>
  <c r="H580" i="1" s="1"/>
  <c r="G579" i="1"/>
  <c r="D579" i="1"/>
  <c r="C579" i="1"/>
  <c r="H579" i="1" s="1"/>
  <c r="D578" i="1"/>
  <c r="C578" i="1"/>
  <c r="D577" i="1"/>
  <c r="C577" i="1"/>
  <c r="H577" i="1" s="1"/>
  <c r="G576" i="1"/>
  <c r="D576" i="1"/>
  <c r="C576" i="1"/>
  <c r="H576" i="1" s="1"/>
  <c r="G575" i="1"/>
  <c r="D575" i="1"/>
  <c r="C575" i="1"/>
  <c r="H575" i="1" s="1"/>
  <c r="D574" i="1"/>
  <c r="D573" i="1"/>
  <c r="C573" i="1"/>
  <c r="H573" i="1" s="1"/>
  <c r="G572" i="1"/>
  <c r="D572" i="1"/>
  <c r="C572" i="1"/>
  <c r="H572" i="1" s="1"/>
  <c r="G571" i="1"/>
  <c r="D571" i="1"/>
  <c r="C571" i="1"/>
  <c r="H571" i="1" s="1"/>
  <c r="D570" i="1"/>
  <c r="C570" i="1"/>
  <c r="D569" i="1"/>
  <c r="C569" i="1"/>
  <c r="H569" i="1" s="1"/>
  <c r="G568" i="1"/>
  <c r="D568" i="1"/>
  <c r="C568" i="1"/>
  <c r="H568" i="1" s="1"/>
  <c r="G567" i="1"/>
  <c r="D567" i="1"/>
  <c r="C567" i="1"/>
  <c r="H567" i="1" s="1"/>
  <c r="D566" i="1"/>
  <c r="C566" i="1"/>
  <c r="D565" i="1"/>
  <c r="C565" i="1"/>
  <c r="H565" i="1" s="1"/>
  <c r="G564" i="1"/>
  <c r="D564" i="1"/>
  <c r="C564" i="1"/>
  <c r="H564" i="1" s="1"/>
  <c r="G563" i="1"/>
  <c r="D563" i="1"/>
  <c r="C563" i="1"/>
  <c r="H563" i="1" s="1"/>
  <c r="D562" i="1"/>
  <c r="C562" i="1"/>
  <c r="D561" i="1"/>
  <c r="C561" i="1"/>
  <c r="H561" i="1" s="1"/>
  <c r="G560" i="1"/>
  <c r="D560" i="1"/>
  <c r="C560" i="1"/>
  <c r="H560" i="1" s="1"/>
  <c r="G559" i="1"/>
  <c r="D559" i="1"/>
  <c r="C559" i="1"/>
  <c r="H559" i="1" s="1"/>
  <c r="D558" i="1"/>
  <c r="C558" i="1"/>
  <c r="D557" i="1"/>
  <c r="C557" i="1"/>
  <c r="H557" i="1" s="1"/>
  <c r="G556" i="1"/>
  <c r="D556" i="1"/>
  <c r="C556" i="1"/>
  <c r="H556" i="1" s="1"/>
  <c r="G555" i="1"/>
  <c r="D555" i="1"/>
  <c r="C555" i="1"/>
  <c r="H555" i="1" s="1"/>
  <c r="D554" i="1"/>
  <c r="C554" i="1"/>
  <c r="D553" i="1"/>
  <c r="C553" i="1"/>
  <c r="H553" i="1" s="1"/>
  <c r="G552" i="1"/>
  <c r="D552" i="1"/>
  <c r="C552" i="1"/>
  <c r="H552" i="1" s="1"/>
  <c r="G551" i="1"/>
  <c r="D551" i="1"/>
  <c r="C551" i="1"/>
  <c r="H551" i="1" s="1"/>
  <c r="D550" i="1"/>
  <c r="C550" i="1"/>
  <c r="D549" i="1"/>
  <c r="C549" i="1"/>
  <c r="H549" i="1" s="1"/>
  <c r="G548" i="1"/>
  <c r="D548" i="1"/>
  <c r="C548" i="1"/>
  <c r="H548" i="1" s="1"/>
  <c r="G547" i="1"/>
  <c r="D547" i="1"/>
  <c r="C547" i="1"/>
  <c r="H547" i="1" s="1"/>
  <c r="D546" i="1"/>
  <c r="C546" i="1"/>
  <c r="D545" i="1"/>
  <c r="C545" i="1"/>
  <c r="H545" i="1" s="1"/>
  <c r="G544" i="1"/>
  <c r="D544" i="1"/>
  <c r="C544" i="1"/>
  <c r="H544" i="1" s="1"/>
  <c r="G543" i="1"/>
  <c r="D543" i="1"/>
  <c r="C543" i="1"/>
  <c r="H543" i="1" s="1"/>
  <c r="D542" i="1"/>
  <c r="C542" i="1"/>
  <c r="D541" i="1"/>
  <c r="C541" i="1"/>
  <c r="H541" i="1" s="1"/>
  <c r="G540" i="1"/>
  <c r="D540" i="1"/>
  <c r="C540" i="1"/>
  <c r="H540" i="1" s="1"/>
  <c r="G539" i="1"/>
  <c r="D539" i="1"/>
  <c r="C539" i="1"/>
  <c r="H539" i="1" s="1"/>
  <c r="D538" i="1"/>
  <c r="C538" i="1"/>
  <c r="D537" i="1"/>
  <c r="C537" i="1"/>
  <c r="H537" i="1" s="1"/>
  <c r="G536" i="1"/>
  <c r="D536" i="1"/>
  <c r="C536" i="1"/>
  <c r="H536" i="1" s="1"/>
  <c r="G535" i="1"/>
  <c r="D535" i="1"/>
  <c r="C535" i="1"/>
  <c r="H535" i="1" s="1"/>
  <c r="D534" i="1"/>
  <c r="C534" i="1"/>
  <c r="D533" i="1"/>
  <c r="C533" i="1"/>
  <c r="H533" i="1" s="1"/>
  <c r="G532" i="1"/>
  <c r="D532" i="1"/>
  <c r="C532" i="1"/>
  <c r="H532" i="1" s="1"/>
  <c r="G531" i="1"/>
  <c r="D531" i="1"/>
  <c r="C531" i="1"/>
  <c r="H531" i="1" s="1"/>
  <c r="D530" i="1"/>
  <c r="C530" i="1"/>
  <c r="D529" i="1"/>
  <c r="C529" i="1"/>
  <c r="H529" i="1" s="1"/>
  <c r="G528" i="1"/>
  <c r="D528" i="1"/>
  <c r="C528" i="1"/>
  <c r="H528" i="1" s="1"/>
  <c r="G527" i="1"/>
  <c r="D527" i="1"/>
  <c r="C527" i="1"/>
  <c r="H527" i="1" s="1"/>
  <c r="D526" i="1"/>
  <c r="C526" i="1"/>
  <c r="D525" i="1"/>
  <c r="C525" i="1"/>
  <c r="H525" i="1" s="1"/>
  <c r="G524" i="1"/>
  <c r="D524" i="1"/>
  <c r="C524" i="1"/>
  <c r="H524" i="1" s="1"/>
  <c r="C523" i="1"/>
  <c r="G521" i="1"/>
  <c r="D521" i="1"/>
  <c r="C521" i="1"/>
  <c r="H521" i="1" s="1"/>
  <c r="D520" i="1"/>
  <c r="C520" i="1"/>
  <c r="D519" i="1"/>
  <c r="C519" i="1"/>
  <c r="H519" i="1" s="1"/>
  <c r="G518" i="1"/>
  <c r="D518" i="1"/>
  <c r="C518" i="1"/>
  <c r="H518" i="1" s="1"/>
  <c r="G517" i="1"/>
  <c r="D517" i="1"/>
  <c r="C517" i="1"/>
  <c r="H517" i="1" s="1"/>
  <c r="D516" i="1"/>
  <c r="C516" i="1"/>
  <c r="D515" i="1"/>
  <c r="C515" i="1"/>
  <c r="H515" i="1" s="1"/>
  <c r="G514" i="1"/>
  <c r="D514" i="1"/>
  <c r="C514" i="1"/>
  <c r="H514" i="1" s="1"/>
  <c r="G513" i="1"/>
  <c r="D513" i="1"/>
  <c r="C513" i="1"/>
  <c r="H513" i="1" s="1"/>
  <c r="D512" i="1"/>
  <c r="C512" i="1"/>
  <c r="D511" i="1"/>
  <c r="C511" i="1"/>
  <c r="H511" i="1" s="1"/>
  <c r="G510" i="1"/>
  <c r="D510" i="1"/>
  <c r="C510" i="1"/>
  <c r="H510" i="1" s="1"/>
  <c r="G509" i="1"/>
  <c r="D509" i="1"/>
  <c r="C509" i="1"/>
  <c r="H509" i="1" s="1"/>
  <c r="D508" i="1"/>
  <c r="C508" i="1"/>
  <c r="D507" i="1"/>
  <c r="C507" i="1"/>
  <c r="H507" i="1" s="1"/>
  <c r="G506" i="1"/>
  <c r="D506" i="1"/>
  <c r="C506" i="1"/>
  <c r="H506" i="1" s="1"/>
  <c r="G505" i="1"/>
  <c r="D505" i="1"/>
  <c r="C505" i="1"/>
  <c r="H505" i="1" s="1"/>
  <c r="D504" i="1"/>
  <c r="C504" i="1"/>
  <c r="D503" i="1"/>
  <c r="C503" i="1"/>
  <c r="H503" i="1" s="1"/>
  <c r="G502" i="1"/>
  <c r="D502" i="1"/>
  <c r="C502" i="1"/>
  <c r="H502" i="1" s="1"/>
  <c r="G501" i="1"/>
  <c r="D501" i="1"/>
  <c r="C501" i="1"/>
  <c r="H501" i="1" s="1"/>
  <c r="D500" i="1"/>
  <c r="C500" i="1"/>
  <c r="D499" i="1"/>
  <c r="C499" i="1"/>
  <c r="H499" i="1" s="1"/>
  <c r="G498" i="1"/>
  <c r="D498" i="1"/>
  <c r="C498" i="1"/>
  <c r="H498" i="1" s="1"/>
  <c r="G497" i="1"/>
  <c r="D497" i="1"/>
  <c r="C497" i="1"/>
  <c r="H497" i="1" s="1"/>
  <c r="D496" i="1"/>
  <c r="C496" i="1"/>
  <c r="D495" i="1"/>
  <c r="C495" i="1"/>
  <c r="H495" i="1" s="1"/>
  <c r="G494" i="1"/>
  <c r="D494" i="1"/>
  <c r="C494" i="1"/>
  <c r="H494" i="1" s="1"/>
  <c r="G493" i="1"/>
  <c r="D493" i="1"/>
  <c r="C493" i="1"/>
  <c r="H493" i="1" s="1"/>
  <c r="D492" i="1"/>
  <c r="C492" i="1"/>
  <c r="D491" i="1"/>
  <c r="C491" i="1"/>
  <c r="H491" i="1" s="1"/>
  <c r="G490" i="1"/>
  <c r="D490" i="1"/>
  <c r="C490" i="1"/>
  <c r="H490" i="1" s="1"/>
  <c r="G489" i="1"/>
  <c r="D489" i="1"/>
  <c r="C489" i="1"/>
  <c r="H489" i="1" s="1"/>
  <c r="D488" i="1"/>
  <c r="C488" i="1"/>
  <c r="D487" i="1"/>
  <c r="C487" i="1"/>
  <c r="H487" i="1" s="1"/>
  <c r="G486" i="1"/>
  <c r="D486" i="1"/>
  <c r="C486" i="1"/>
  <c r="H486" i="1" s="1"/>
  <c r="G485" i="1"/>
  <c r="D485" i="1"/>
  <c r="C485" i="1"/>
  <c r="H485" i="1" s="1"/>
  <c r="D484" i="1"/>
  <c r="C484" i="1"/>
  <c r="D483" i="1"/>
  <c r="C483" i="1"/>
  <c r="H483" i="1" s="1"/>
  <c r="G482" i="1"/>
  <c r="D482" i="1"/>
  <c r="C482" i="1"/>
  <c r="H482" i="1" s="1"/>
  <c r="G481" i="1"/>
  <c r="D481" i="1"/>
  <c r="C481" i="1"/>
  <c r="H481" i="1" s="1"/>
  <c r="D480" i="1"/>
  <c r="C480" i="1"/>
  <c r="D479" i="1"/>
  <c r="C479" i="1"/>
  <c r="H479" i="1" s="1"/>
  <c r="D478" i="1"/>
  <c r="G477" i="1"/>
  <c r="D477" i="1"/>
  <c r="C477" i="1"/>
  <c r="H477" i="1" s="1"/>
  <c r="D476" i="1"/>
  <c r="C476" i="1"/>
  <c r="D475" i="1"/>
  <c r="C475" i="1"/>
  <c r="H475" i="1" s="1"/>
  <c r="G474" i="1"/>
  <c r="D474" i="1"/>
  <c r="C474" i="1"/>
  <c r="H474" i="1" s="1"/>
  <c r="G473" i="1"/>
  <c r="D473" i="1"/>
  <c r="C473" i="1"/>
  <c r="H473" i="1" s="1"/>
  <c r="D472" i="1"/>
  <c r="C472" i="1"/>
  <c r="D471" i="1"/>
  <c r="C471" i="1"/>
  <c r="H471" i="1" s="1"/>
  <c r="G470" i="1"/>
  <c r="D470" i="1"/>
  <c r="C470" i="1"/>
  <c r="H470" i="1" s="1"/>
  <c r="G469" i="1"/>
  <c r="D469" i="1"/>
  <c r="C469" i="1"/>
  <c r="H469" i="1" s="1"/>
  <c r="D468" i="1"/>
  <c r="C468" i="1"/>
  <c r="D467" i="1"/>
  <c r="C467" i="1"/>
  <c r="H467" i="1" s="1"/>
  <c r="D466" i="1"/>
  <c r="G465" i="1"/>
  <c r="D465" i="1"/>
  <c r="C465" i="1"/>
  <c r="H465" i="1" s="1"/>
  <c r="D464" i="1"/>
  <c r="C464" i="1"/>
  <c r="D463" i="1"/>
  <c r="C463" i="1"/>
  <c r="H463" i="1" s="1"/>
  <c r="G462" i="1"/>
  <c r="D462" i="1"/>
  <c r="C462" i="1"/>
  <c r="H462" i="1" s="1"/>
  <c r="G461" i="1"/>
  <c r="D461" i="1"/>
  <c r="C461" i="1"/>
  <c r="H461" i="1" s="1"/>
  <c r="D460" i="1"/>
  <c r="C460" i="1"/>
  <c r="D459" i="1"/>
  <c r="C459" i="1"/>
  <c r="H459" i="1" s="1"/>
  <c r="G458" i="1"/>
  <c r="D458" i="1"/>
  <c r="C458" i="1"/>
  <c r="H458" i="1" s="1"/>
  <c r="G457" i="1"/>
  <c r="D457" i="1"/>
  <c r="C457" i="1"/>
  <c r="H457" i="1" s="1"/>
  <c r="D456" i="1"/>
  <c r="C456" i="1"/>
  <c r="D455" i="1"/>
  <c r="C455" i="1"/>
  <c r="H455" i="1" s="1"/>
  <c r="G454" i="1"/>
  <c r="D454" i="1"/>
  <c r="C454" i="1"/>
  <c r="H454" i="1" s="1"/>
  <c r="D453" i="1"/>
  <c r="D452" i="1"/>
  <c r="C452" i="1"/>
  <c r="D451" i="1"/>
  <c r="C451" i="1"/>
  <c r="H451" i="1" s="1"/>
  <c r="G450" i="1"/>
  <c r="D450" i="1"/>
  <c r="C450" i="1"/>
  <c r="H450" i="1" s="1"/>
  <c r="G449" i="1"/>
  <c r="D449" i="1"/>
  <c r="C449" i="1"/>
  <c r="H449" i="1" s="1"/>
  <c r="D448" i="1"/>
  <c r="C448" i="1"/>
  <c r="D447" i="1"/>
  <c r="C447" i="1"/>
  <c r="H447" i="1" s="1"/>
  <c r="G446" i="1"/>
  <c r="D446" i="1"/>
  <c r="C446" i="1"/>
  <c r="H446" i="1" s="1"/>
  <c r="G445" i="1"/>
  <c r="D445" i="1"/>
  <c r="C445" i="1"/>
  <c r="H445" i="1" s="1"/>
  <c r="D444" i="1"/>
  <c r="C444" i="1"/>
  <c r="D443" i="1"/>
  <c r="C443" i="1"/>
  <c r="H443" i="1" s="1"/>
  <c r="G442" i="1"/>
  <c r="D442" i="1"/>
  <c r="C442" i="1"/>
  <c r="H442" i="1" s="1"/>
  <c r="G441" i="1"/>
  <c r="D441" i="1"/>
  <c r="C441" i="1"/>
  <c r="H441" i="1" s="1"/>
  <c r="D440" i="1"/>
  <c r="C440" i="1"/>
  <c r="D439" i="1"/>
  <c r="C439" i="1"/>
  <c r="H439" i="1" s="1"/>
  <c r="G438" i="1"/>
  <c r="D438" i="1"/>
  <c r="C438" i="1"/>
  <c r="H438" i="1" s="1"/>
  <c r="G437" i="1"/>
  <c r="D437" i="1"/>
  <c r="C437" i="1"/>
  <c r="H437" i="1" s="1"/>
  <c r="D436" i="1"/>
  <c r="C436" i="1"/>
  <c r="D435" i="1"/>
  <c r="C435" i="1"/>
  <c r="H435" i="1" s="1"/>
  <c r="G434" i="1"/>
  <c r="D434" i="1"/>
  <c r="C434" i="1"/>
  <c r="H434" i="1" s="1"/>
  <c r="G433" i="1"/>
  <c r="D433" i="1"/>
  <c r="C433" i="1"/>
  <c r="H433" i="1" s="1"/>
  <c r="D432" i="1"/>
  <c r="C432" i="1"/>
  <c r="D431" i="1"/>
  <c r="C431" i="1"/>
  <c r="H431" i="1" s="1"/>
  <c r="G430" i="1"/>
  <c r="D430" i="1"/>
  <c r="C430" i="1"/>
  <c r="H430" i="1" s="1"/>
  <c r="G429" i="1"/>
  <c r="D429" i="1"/>
  <c r="C429" i="1"/>
  <c r="H429" i="1" s="1"/>
  <c r="D428" i="1"/>
  <c r="C428" i="1"/>
  <c r="D427" i="1"/>
  <c r="C427" i="1"/>
  <c r="H427" i="1" s="1"/>
  <c r="G426" i="1"/>
  <c r="D426" i="1"/>
  <c r="C426" i="1"/>
  <c r="H426" i="1" s="1"/>
  <c r="G425" i="1"/>
  <c r="D425" i="1"/>
  <c r="C425" i="1"/>
  <c r="H425" i="1" s="1"/>
  <c r="D424" i="1"/>
  <c r="C424" i="1"/>
  <c r="D423" i="1"/>
  <c r="C423" i="1"/>
  <c r="H423" i="1" s="1"/>
  <c r="G422" i="1"/>
  <c r="D422" i="1"/>
  <c r="C422" i="1"/>
  <c r="H422" i="1" s="1"/>
  <c r="G421" i="1"/>
  <c r="D421" i="1"/>
  <c r="C421" i="1"/>
  <c r="H421" i="1" s="1"/>
  <c r="D420" i="1"/>
  <c r="C420" i="1"/>
  <c r="D419" i="1"/>
  <c r="C419" i="1"/>
  <c r="H419" i="1" s="1"/>
  <c r="G418" i="1"/>
  <c r="D418" i="1"/>
  <c r="C418" i="1"/>
  <c r="H418" i="1" s="1"/>
  <c r="G417" i="1"/>
  <c r="D417" i="1"/>
  <c r="C417" i="1"/>
  <c r="H417" i="1" s="1"/>
  <c r="D416" i="1"/>
  <c r="C416" i="1"/>
  <c r="D415" i="1"/>
  <c r="C415" i="1"/>
  <c r="H415" i="1" s="1"/>
  <c r="D414" i="1"/>
  <c r="C413" i="1"/>
  <c r="D406" i="1"/>
  <c r="G406" i="1" s="1"/>
  <c r="C406" i="1"/>
  <c r="H406" i="1" s="1"/>
  <c r="D405" i="1"/>
  <c r="G405" i="1" s="1"/>
  <c r="C405" i="1"/>
  <c r="D404" i="1"/>
  <c r="C404" i="1"/>
  <c r="D401" i="1"/>
  <c r="C401" i="1"/>
  <c r="D400" i="1"/>
  <c r="C400" i="1"/>
  <c r="H400" i="1" s="1"/>
  <c r="G399" i="1"/>
  <c r="D399" i="1"/>
  <c r="C399" i="1"/>
  <c r="H399" i="1" s="1"/>
  <c r="G398" i="1"/>
  <c r="D398" i="1"/>
  <c r="C398" i="1"/>
  <c r="H398" i="1" s="1"/>
  <c r="D397" i="1"/>
  <c r="C397" i="1"/>
  <c r="D396" i="1"/>
  <c r="C396" i="1"/>
  <c r="G395" i="1"/>
  <c r="D395" i="1"/>
  <c r="C395" i="1"/>
  <c r="H395" i="1" s="1"/>
  <c r="G394" i="1"/>
  <c r="D394" i="1"/>
  <c r="C394" i="1"/>
  <c r="H394" i="1" s="1"/>
  <c r="D393" i="1"/>
  <c r="C393" i="1"/>
  <c r="D392" i="1"/>
  <c r="C392" i="1"/>
  <c r="G391" i="1"/>
  <c r="D391" i="1"/>
  <c r="C391" i="1"/>
  <c r="H391" i="1" s="1"/>
  <c r="G390" i="1"/>
  <c r="D390" i="1"/>
  <c r="C390" i="1"/>
  <c r="H390" i="1" s="1"/>
  <c r="D389" i="1"/>
  <c r="C389" i="1"/>
  <c r="D388" i="1"/>
  <c r="C388" i="1"/>
  <c r="G387" i="1"/>
  <c r="D387" i="1"/>
  <c r="C387" i="1"/>
  <c r="H387" i="1" s="1"/>
  <c r="G386" i="1"/>
  <c r="D386" i="1"/>
  <c r="C386" i="1"/>
  <c r="H386" i="1" s="1"/>
  <c r="D385" i="1"/>
  <c r="C385" i="1"/>
  <c r="D384" i="1"/>
  <c r="C384" i="1"/>
  <c r="G383" i="1"/>
  <c r="D383" i="1"/>
  <c r="C383" i="1"/>
  <c r="H383" i="1" s="1"/>
  <c r="G382" i="1"/>
  <c r="D382" i="1"/>
  <c r="C382" i="1"/>
  <c r="H382" i="1" s="1"/>
  <c r="D381" i="1"/>
  <c r="C381" i="1"/>
  <c r="D380" i="1"/>
  <c r="C380" i="1"/>
  <c r="D379" i="1"/>
  <c r="G379" i="1" s="1"/>
  <c r="C379" i="1"/>
  <c r="H379" i="1" s="1"/>
  <c r="D378" i="1"/>
  <c r="G378" i="1" s="1"/>
  <c r="C378" i="1"/>
  <c r="H378" i="1" s="1"/>
  <c r="D377" i="1"/>
  <c r="C377" i="1"/>
  <c r="D376" i="1"/>
  <c r="C376" i="1"/>
  <c r="G375" i="1"/>
  <c r="D375" i="1"/>
  <c r="C375" i="1"/>
  <c r="H375" i="1" s="1"/>
  <c r="G374" i="1"/>
  <c r="D374" i="1"/>
  <c r="C374" i="1"/>
  <c r="H374" i="1" s="1"/>
  <c r="D373" i="1"/>
  <c r="C373" i="1"/>
  <c r="D372" i="1"/>
  <c r="C372" i="1"/>
  <c r="G371" i="1"/>
  <c r="D371" i="1"/>
  <c r="C371" i="1"/>
  <c r="H371" i="1" s="1"/>
  <c r="G370" i="1"/>
  <c r="D370" i="1"/>
  <c r="C370" i="1"/>
  <c r="H370" i="1" s="1"/>
  <c r="D369" i="1"/>
  <c r="C369" i="1"/>
  <c r="D368" i="1"/>
  <c r="C368" i="1"/>
  <c r="D367" i="1"/>
  <c r="G367" i="1" s="1"/>
  <c r="C367" i="1"/>
  <c r="H367" i="1" s="1"/>
  <c r="G366" i="1"/>
  <c r="D366" i="1"/>
  <c r="C366" i="1"/>
  <c r="H366" i="1" s="1"/>
  <c r="D365" i="1"/>
  <c r="C365" i="1"/>
  <c r="C364" i="1"/>
  <c r="G363" i="1"/>
  <c r="D363" i="1"/>
  <c r="C363" i="1"/>
  <c r="H363" i="1" s="1"/>
  <c r="G362" i="1"/>
  <c r="D362" i="1"/>
  <c r="C362" i="1"/>
  <c r="H362" i="1" s="1"/>
  <c r="D361" i="1"/>
  <c r="C361" i="1"/>
  <c r="D360" i="1"/>
  <c r="C360" i="1"/>
  <c r="G359" i="1"/>
  <c r="D359" i="1"/>
  <c r="C359" i="1"/>
  <c r="H359" i="1" s="1"/>
  <c r="D357" i="1"/>
  <c r="C357" i="1"/>
  <c r="D356" i="1"/>
  <c r="C356" i="1"/>
  <c r="G355" i="1"/>
  <c r="D355" i="1"/>
  <c r="C355" i="1"/>
  <c r="H355" i="1" s="1"/>
  <c r="G354" i="1"/>
  <c r="D354" i="1"/>
  <c r="C354" i="1"/>
  <c r="H354" i="1" s="1"/>
  <c r="D353" i="1"/>
  <c r="C353" i="1"/>
  <c r="D352" i="1"/>
  <c r="C352" i="1"/>
  <c r="G351" i="1"/>
  <c r="D351" i="1"/>
  <c r="C351" i="1"/>
  <c r="H351" i="1" s="1"/>
  <c r="G350" i="1"/>
  <c r="D350" i="1"/>
  <c r="C350" i="1"/>
  <c r="H350" i="1" s="1"/>
  <c r="D349" i="1"/>
  <c r="C349" i="1"/>
  <c r="D348" i="1"/>
  <c r="C348" i="1"/>
  <c r="H347" i="1"/>
  <c r="D347" i="1"/>
  <c r="C347" i="1"/>
  <c r="G347" i="1" s="1"/>
  <c r="D346" i="1"/>
  <c r="H344" i="1"/>
  <c r="D344" i="1"/>
  <c r="C344" i="1"/>
  <c r="G344" i="1" s="1"/>
  <c r="H343" i="1"/>
  <c r="D343" i="1"/>
  <c r="C343" i="1"/>
  <c r="G343" i="1" s="1"/>
  <c r="D342" i="1"/>
  <c r="C342" i="1"/>
  <c r="G342" i="1" s="1"/>
  <c r="D341" i="1"/>
  <c r="C341" i="1"/>
  <c r="G341" i="1" s="1"/>
  <c r="H340" i="1"/>
  <c r="D340" i="1"/>
  <c r="C340" i="1"/>
  <c r="G340" i="1" s="1"/>
  <c r="H339" i="1"/>
  <c r="D339" i="1"/>
  <c r="C339" i="1"/>
  <c r="G339" i="1" s="1"/>
  <c r="D338" i="1"/>
  <c r="C338" i="1"/>
  <c r="G338" i="1" s="1"/>
  <c r="D337" i="1"/>
  <c r="C337" i="1"/>
  <c r="G337" i="1" s="1"/>
  <c r="H336" i="1"/>
  <c r="D336" i="1"/>
  <c r="C336" i="1"/>
  <c r="G336" i="1" s="1"/>
  <c r="H335" i="1"/>
  <c r="D335" i="1"/>
  <c r="C335" i="1"/>
  <c r="G335" i="1" s="1"/>
  <c r="D334" i="1"/>
  <c r="C334" i="1"/>
  <c r="G334" i="1" s="1"/>
  <c r="D333" i="1"/>
  <c r="C333" i="1"/>
  <c r="G333" i="1" s="1"/>
  <c r="H332" i="1"/>
  <c r="D332" i="1"/>
  <c r="C332" i="1"/>
  <c r="G332" i="1" s="1"/>
  <c r="H331" i="1"/>
  <c r="D331" i="1"/>
  <c r="C331" i="1"/>
  <c r="G331" i="1" s="1"/>
  <c r="D330" i="1"/>
  <c r="C330" i="1"/>
  <c r="G330" i="1" s="1"/>
  <c r="D329" i="1"/>
  <c r="C329" i="1"/>
  <c r="G329" i="1" s="1"/>
  <c r="H328" i="1"/>
  <c r="D328" i="1"/>
  <c r="C328" i="1"/>
  <c r="G328" i="1" s="1"/>
  <c r="H327" i="1"/>
  <c r="D327" i="1"/>
  <c r="C327" i="1"/>
  <c r="G327" i="1" s="1"/>
  <c r="D326" i="1"/>
  <c r="C326" i="1"/>
  <c r="G326" i="1" s="1"/>
  <c r="D325" i="1"/>
  <c r="C325" i="1"/>
  <c r="G325" i="1" s="1"/>
  <c r="H324" i="1"/>
  <c r="D324" i="1"/>
  <c r="C324" i="1"/>
  <c r="G324" i="1" s="1"/>
  <c r="H323" i="1"/>
  <c r="D323" i="1"/>
  <c r="C323" i="1"/>
  <c r="G323" i="1" s="1"/>
  <c r="D322" i="1"/>
  <c r="C322" i="1"/>
  <c r="G322" i="1" s="1"/>
  <c r="D321" i="1"/>
  <c r="C321" i="1"/>
  <c r="G321" i="1" s="1"/>
  <c r="H320" i="1"/>
  <c r="D320" i="1"/>
  <c r="C320" i="1"/>
  <c r="G320" i="1" s="1"/>
  <c r="H319" i="1"/>
  <c r="D319" i="1"/>
  <c r="C319" i="1"/>
  <c r="G319" i="1" s="1"/>
  <c r="D318" i="1"/>
  <c r="C318" i="1"/>
  <c r="G318" i="1" s="1"/>
  <c r="D317" i="1"/>
  <c r="C317" i="1"/>
  <c r="G317" i="1" s="1"/>
  <c r="H316" i="1"/>
  <c r="D316" i="1"/>
  <c r="C316" i="1"/>
  <c r="G316" i="1" s="1"/>
  <c r="H315" i="1"/>
  <c r="D315" i="1"/>
  <c r="C315" i="1"/>
  <c r="G315" i="1" s="1"/>
  <c r="D314" i="1"/>
  <c r="C314" i="1"/>
  <c r="G314" i="1" s="1"/>
  <c r="D313" i="1"/>
  <c r="C313" i="1"/>
  <c r="G313" i="1" s="1"/>
  <c r="H312" i="1"/>
  <c r="D312" i="1"/>
  <c r="C312" i="1"/>
  <c r="G312" i="1" s="1"/>
  <c r="H311" i="1"/>
  <c r="D311" i="1"/>
  <c r="C311" i="1"/>
  <c r="G311" i="1" s="1"/>
  <c r="D310" i="1"/>
  <c r="C310" i="1"/>
  <c r="G310" i="1" s="1"/>
  <c r="D309" i="1"/>
  <c r="C309" i="1"/>
  <c r="G309" i="1" s="1"/>
  <c r="H308" i="1"/>
  <c r="D308" i="1"/>
  <c r="C308" i="1"/>
  <c r="G308" i="1" s="1"/>
  <c r="D307" i="1"/>
  <c r="H307" i="1" s="1"/>
  <c r="C307" i="1"/>
  <c r="D305" i="1"/>
  <c r="C305" i="1"/>
  <c r="G305" i="1" s="1"/>
  <c r="H304" i="1"/>
  <c r="D304" i="1"/>
  <c r="C304" i="1"/>
  <c r="G304" i="1" s="1"/>
  <c r="H303" i="1"/>
  <c r="D303" i="1"/>
  <c r="C303" i="1"/>
  <c r="G303" i="1" s="1"/>
  <c r="D302" i="1"/>
  <c r="C302" i="1"/>
  <c r="G302" i="1" s="1"/>
  <c r="D301" i="1"/>
  <c r="C301" i="1"/>
  <c r="G301" i="1" s="1"/>
  <c r="H300" i="1"/>
  <c r="D300" i="1"/>
  <c r="C300" i="1"/>
  <c r="G300" i="1" s="1"/>
  <c r="H299" i="1"/>
  <c r="D299" i="1"/>
  <c r="C299" i="1"/>
  <c r="G299" i="1" s="1"/>
  <c r="D298" i="1"/>
  <c r="C298" i="1"/>
  <c r="G298" i="1" s="1"/>
  <c r="D297" i="1"/>
  <c r="C297" i="1"/>
  <c r="G297" i="1" s="1"/>
  <c r="H296" i="1"/>
  <c r="D296" i="1"/>
  <c r="C296" i="1"/>
  <c r="G296" i="1" s="1"/>
  <c r="H295" i="1"/>
  <c r="D295" i="1"/>
  <c r="C295" i="1"/>
  <c r="G295" i="1" s="1"/>
  <c r="D294" i="1"/>
  <c r="D293" i="1"/>
  <c r="D292" i="1"/>
  <c r="H292" i="1" s="1"/>
  <c r="C292" i="1"/>
  <c r="D291" i="1"/>
  <c r="H291" i="1" s="1"/>
  <c r="C291" i="1"/>
  <c r="G291" i="1" s="1"/>
  <c r="D290" i="1"/>
  <c r="C290" i="1"/>
  <c r="D289" i="1"/>
  <c r="C289" i="1"/>
  <c r="G289" i="1" s="1"/>
  <c r="D288" i="1"/>
  <c r="C288" i="1"/>
  <c r="D284" i="1"/>
  <c r="C284" i="1"/>
  <c r="G284" i="1" s="1"/>
  <c r="H283" i="1"/>
  <c r="D283" i="1"/>
  <c r="C283" i="1"/>
  <c r="G283" i="1" s="1"/>
  <c r="H282" i="1"/>
  <c r="D282" i="1"/>
  <c r="C282" i="1"/>
  <c r="G282" i="1" s="1"/>
  <c r="D281" i="1"/>
  <c r="C281" i="1"/>
  <c r="G281" i="1" s="1"/>
  <c r="D280" i="1"/>
  <c r="C280" i="1"/>
  <c r="G280" i="1" s="1"/>
  <c r="H279" i="1"/>
  <c r="D279" i="1"/>
  <c r="C279" i="1"/>
  <c r="G279" i="1" s="1"/>
  <c r="H278" i="1"/>
  <c r="D278" i="1"/>
  <c r="C278" i="1"/>
  <c r="G278" i="1" s="1"/>
  <c r="D277" i="1"/>
  <c r="C277" i="1"/>
  <c r="G277" i="1" s="1"/>
  <c r="D276" i="1"/>
  <c r="C276" i="1"/>
  <c r="G276" i="1" s="1"/>
  <c r="H275" i="1"/>
  <c r="D275" i="1"/>
  <c r="C275" i="1"/>
  <c r="G275" i="1" s="1"/>
  <c r="H274" i="1"/>
  <c r="D274" i="1"/>
  <c r="C274" i="1"/>
  <c r="G274" i="1" s="1"/>
  <c r="D273" i="1"/>
  <c r="C273" i="1"/>
  <c r="G273" i="1" s="1"/>
  <c r="D272" i="1"/>
  <c r="C272" i="1"/>
  <c r="G272" i="1" s="1"/>
  <c r="H271" i="1"/>
  <c r="D271" i="1"/>
  <c r="C271" i="1"/>
  <c r="G271" i="1" s="1"/>
  <c r="H270" i="1"/>
  <c r="D270" i="1"/>
  <c r="C270" i="1"/>
  <c r="G270" i="1" s="1"/>
  <c r="D269" i="1"/>
  <c r="C269" i="1"/>
  <c r="G269" i="1" s="1"/>
  <c r="D268" i="1"/>
  <c r="C268" i="1"/>
  <c r="G268" i="1" s="1"/>
  <c r="H267" i="1"/>
  <c r="D267" i="1"/>
  <c r="C267" i="1"/>
  <c r="G267" i="1" s="1"/>
  <c r="H266" i="1"/>
  <c r="D266" i="1"/>
  <c r="C266" i="1"/>
  <c r="G266" i="1" s="1"/>
  <c r="D265" i="1"/>
  <c r="C265" i="1"/>
  <c r="G265" i="1" s="1"/>
  <c r="D264" i="1"/>
  <c r="C264" i="1"/>
  <c r="G264" i="1" s="1"/>
  <c r="H263" i="1"/>
  <c r="D263" i="1"/>
  <c r="C263" i="1"/>
  <c r="G263" i="1" s="1"/>
  <c r="D262" i="1"/>
  <c r="H262" i="1" s="1"/>
  <c r="C262" i="1"/>
  <c r="G262" i="1" s="1"/>
  <c r="G261" i="1"/>
  <c r="D261" i="1"/>
  <c r="C261" i="1"/>
  <c r="H261" i="1" s="1"/>
  <c r="D260" i="1"/>
  <c r="G260" i="1" s="1"/>
  <c r="C260" i="1"/>
  <c r="C259" i="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D208" i="1"/>
  <c r="C208" i="1"/>
  <c r="H208" i="1" s="1"/>
  <c r="D207" i="1"/>
  <c r="C207" i="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D188" i="1"/>
  <c r="C188" i="1"/>
  <c r="H188" i="1" s="1"/>
  <c r="D187" i="1"/>
  <c r="C187" i="1"/>
  <c r="H187" i="1" s="1"/>
  <c r="D186" i="1"/>
  <c r="C186" i="1"/>
  <c r="H186" i="1" s="1"/>
  <c r="D185" i="1"/>
  <c r="C185" i="1"/>
  <c r="H185" i="1" s="1"/>
  <c r="C184" i="1"/>
  <c r="D183" i="1"/>
  <c r="C183" i="1"/>
  <c r="H183" i="1" s="1"/>
  <c r="D182" i="1"/>
  <c r="C182" i="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C160" i="1"/>
  <c r="C159" i="1"/>
  <c r="D158" i="1"/>
  <c r="C158" i="1"/>
  <c r="H158" i="1" s="1"/>
  <c r="D157" i="1"/>
  <c r="C157" i="1"/>
  <c r="H157" i="1" s="1"/>
  <c r="D156" i="1"/>
  <c r="C156" i="1"/>
  <c r="H156" i="1" s="1"/>
  <c r="C155" i="1"/>
  <c r="D154" i="1"/>
  <c r="C154" i="1"/>
  <c r="H154" i="1" s="1"/>
  <c r="D153" i="1"/>
  <c r="C153" i="1"/>
  <c r="H153" i="1" s="1"/>
  <c r="D152" i="1"/>
  <c r="C152" i="1"/>
  <c r="H152" i="1" s="1"/>
  <c r="D151" i="1"/>
  <c r="C151" i="1"/>
  <c r="H151" i="1" s="1"/>
  <c r="D150" i="1"/>
  <c r="C150"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D125" i="1"/>
  <c r="C125" i="1"/>
  <c r="H125" i="1" s="1"/>
  <c r="D124" i="1"/>
  <c r="C124" i="1"/>
  <c r="D123" i="1"/>
  <c r="C123" i="1"/>
  <c r="H123" i="1" s="1"/>
  <c r="D122" i="1"/>
  <c r="C122" i="1"/>
  <c r="H122" i="1" s="1"/>
  <c r="D121" i="1"/>
  <c r="C121" i="1"/>
  <c r="H121" i="1" s="1"/>
  <c r="D120" i="1"/>
  <c r="C120" i="1"/>
  <c r="D119" i="1"/>
  <c r="C119" i="1"/>
  <c r="H119" i="1" s="1"/>
  <c r="D118" i="1"/>
  <c r="C118" i="1"/>
  <c r="H118" i="1" s="1"/>
  <c r="D117" i="1"/>
  <c r="C117" i="1"/>
  <c r="H117" i="1" s="1"/>
  <c r="D116" i="1"/>
  <c r="C116" i="1"/>
  <c r="H116" i="1" s="1"/>
  <c r="D115" i="1"/>
  <c r="C115" i="1"/>
  <c r="H115" i="1" s="1"/>
  <c r="D114" i="1"/>
  <c r="C114" i="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C73" i="1"/>
  <c r="D72" i="1"/>
  <c r="C72" i="1"/>
  <c r="H72" i="1" s="1"/>
  <c r="D71" i="1"/>
  <c r="C71" i="1"/>
  <c r="H71" i="1" s="1"/>
  <c r="D70" i="1"/>
  <c r="C70" i="1"/>
  <c r="H70" i="1" s="1"/>
  <c r="D69" i="1"/>
  <c r="C69" i="1"/>
  <c r="H69" i="1" s="1"/>
  <c r="D68" i="1"/>
  <c r="C68" i="1"/>
  <c r="H68" i="1" s="1"/>
  <c r="D67" i="1"/>
  <c r="C67" i="1"/>
  <c r="H67" i="1" s="1"/>
  <c r="D66" i="1"/>
  <c r="C66" i="1"/>
  <c r="H66" i="1" s="1"/>
  <c r="D65" i="1"/>
  <c r="C65"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631" i="1" l="1"/>
  <c r="H1454" i="1"/>
  <c r="D1453" i="1"/>
  <c r="I30" i="3"/>
  <c r="E5" i="7"/>
  <c r="J1456" i="1"/>
  <c r="H405" i="1"/>
  <c r="H288" i="1"/>
  <c r="C412" i="1"/>
  <c r="D644" i="4"/>
  <c r="H1264" i="1"/>
  <c r="C1154" i="1"/>
  <c r="G1154" i="1" s="1"/>
  <c r="H1226" i="1"/>
  <c r="G1221" i="1"/>
  <c r="G1219" i="1"/>
  <c r="H1225" i="1"/>
  <c r="H1224" i="1"/>
  <c r="E283" i="9"/>
  <c r="B283" i="9" s="1"/>
  <c r="H65" i="1"/>
  <c r="G1578" i="1"/>
  <c r="G1507" i="1"/>
  <c r="G1503" i="1"/>
  <c r="H1499" i="1"/>
  <c r="G1499" i="1"/>
  <c r="G1501" i="1"/>
  <c r="H1501" i="1"/>
  <c r="H1492" i="1"/>
  <c r="G1491" i="1"/>
  <c r="C1483" i="1"/>
  <c r="H1483" i="1" s="1"/>
  <c r="H1485" i="1"/>
  <c r="H1481" i="1"/>
  <c r="H1228" i="1"/>
  <c r="G292" i="1"/>
  <c r="G290" i="1"/>
  <c r="H413" i="1"/>
  <c r="H30" i="3"/>
  <c r="C1453" i="1"/>
  <c r="D5" i="7"/>
  <c r="H1421" i="1"/>
  <c r="D1408" i="1"/>
  <c r="I27" i="3"/>
  <c r="D1409" i="1"/>
  <c r="F115" i="6"/>
  <c r="H1411" i="1"/>
  <c r="G1278" i="1"/>
  <c r="G1274" i="1"/>
  <c r="G1264" i="1"/>
  <c r="G1247" i="1"/>
  <c r="G1245" i="1"/>
  <c r="G1244" i="1"/>
  <c r="G1236" i="1"/>
  <c r="G1237" i="1"/>
  <c r="G1223" i="1"/>
  <c r="H1223" i="1"/>
  <c r="F246" i="5"/>
  <c r="G1229" i="1"/>
  <c r="H1227" i="1"/>
  <c r="G1227" i="1"/>
  <c r="F250" i="5"/>
  <c r="E245" i="5"/>
  <c r="D1222" i="1" s="1"/>
  <c r="D1216" i="1"/>
  <c r="G1217" i="1"/>
  <c r="D1154" i="1"/>
  <c r="G1166" i="1"/>
  <c r="F215" i="9"/>
  <c r="B215" i="9" s="1"/>
  <c r="E295" i="9"/>
  <c r="B295" i="9" s="1"/>
  <c r="G1157" i="1"/>
  <c r="G1160" i="1"/>
  <c r="G1156" i="1"/>
  <c r="G1155" i="1"/>
  <c r="G1148" i="1"/>
  <c r="F78" i="5"/>
  <c r="H1047" i="1"/>
  <c r="D1048" i="1"/>
  <c r="H1048" i="1" s="1"/>
  <c r="H1019" i="1"/>
  <c r="H1015" i="1"/>
  <c r="F35" i="5"/>
  <c r="D997" i="1"/>
  <c r="H997" i="1" s="1"/>
  <c r="E12" i="5"/>
  <c r="F12" i="5" s="1"/>
  <c r="D991" i="1"/>
  <c r="G991" i="1" s="1"/>
  <c r="F13" i="5"/>
  <c r="E32" i="9"/>
  <c r="B32" i="9" s="1"/>
  <c r="E644" i="4"/>
  <c r="D638" i="1" s="1"/>
  <c r="H706" i="1"/>
  <c r="H704" i="1"/>
  <c r="H114" i="1"/>
  <c r="H668" i="1"/>
  <c r="E292" i="9"/>
  <c r="B292" i="9" s="1"/>
  <c r="H821" i="1"/>
  <c r="H647" i="1"/>
  <c r="E275" i="9"/>
  <c r="B275" i="9" s="1"/>
  <c r="H644" i="1"/>
  <c r="H642" i="1"/>
  <c r="H645" i="1"/>
  <c r="H641" i="1"/>
  <c r="E300" i="9"/>
  <c r="B300" i="9" s="1"/>
  <c r="E286" i="9"/>
  <c r="B286" i="9" s="1"/>
  <c r="E302" i="9"/>
  <c r="B302" i="9" s="1"/>
  <c r="G288" i="1"/>
  <c r="D412" i="1"/>
  <c r="H411" i="1"/>
  <c r="H248" i="1"/>
  <c r="F252" i="4"/>
  <c r="F259" i="4"/>
  <c r="H255" i="1"/>
  <c r="H257" i="1"/>
  <c r="E293" i="9"/>
  <c r="B293" i="9" s="1"/>
  <c r="E33" i="9"/>
  <c r="B33" i="9" s="1"/>
  <c r="E299" i="9"/>
  <c r="B299" i="9" s="1"/>
  <c r="F383" i="4"/>
  <c r="E407" i="4"/>
  <c r="D402" i="1" s="1"/>
  <c r="D364" i="1"/>
  <c r="G307" i="1"/>
  <c r="H260" i="1"/>
  <c r="H209" i="1"/>
  <c r="H207" i="1"/>
  <c r="F196" i="4"/>
  <c r="H184" i="1"/>
  <c r="F188" i="4"/>
  <c r="H189" i="1"/>
  <c r="H182" i="1"/>
  <c r="H173" i="1"/>
  <c r="F177" i="4"/>
  <c r="D165" i="1"/>
  <c r="H165" i="1" s="1"/>
  <c r="H170" i="1"/>
  <c r="D160" i="1"/>
  <c r="H160" i="1" s="1"/>
  <c r="E152" i="4"/>
  <c r="D148" i="1" s="1"/>
  <c r="G148" i="1" s="1"/>
  <c r="F159" i="4"/>
  <c r="H155" i="1"/>
  <c r="E40" i="9"/>
  <c r="B40" i="9" s="1"/>
  <c r="D149" i="1"/>
  <c r="H149" i="1" s="1"/>
  <c r="F153" i="4"/>
  <c r="H148" i="1"/>
  <c r="H150" i="1"/>
  <c r="H120" i="1"/>
  <c r="H124" i="1"/>
  <c r="H126" i="1"/>
  <c r="H108" i="1"/>
  <c r="F217" i="9"/>
  <c r="B217" i="9" s="1"/>
  <c r="H73" i="1"/>
  <c r="F77" i="4"/>
  <c r="D64" i="1"/>
  <c r="H64" i="1" s="1"/>
  <c r="E50" i="4"/>
  <c r="D46" i="1" s="1"/>
  <c r="E297" i="9"/>
  <c r="B297" i="9" s="1"/>
  <c r="E285" i="9"/>
  <c r="B285" i="9"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50" i="1"/>
  <c r="G151" i="1"/>
  <c r="G152" i="1"/>
  <c r="G153" i="1"/>
  <c r="G154" i="1"/>
  <c r="G155" i="1"/>
  <c r="G156" i="1"/>
  <c r="G157" i="1"/>
  <c r="G158"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H265" i="1"/>
  <c r="H269" i="1"/>
  <c r="H273" i="1"/>
  <c r="H277" i="1"/>
  <c r="H281" i="1"/>
  <c r="H290" i="1"/>
  <c r="H298" i="1"/>
  <c r="H302" i="1"/>
  <c r="H310" i="1"/>
  <c r="H314" i="1"/>
  <c r="H318" i="1"/>
  <c r="H322" i="1"/>
  <c r="H326" i="1"/>
  <c r="H330" i="1"/>
  <c r="H334" i="1"/>
  <c r="H338" i="1"/>
  <c r="H342" i="1"/>
  <c r="H348" i="1"/>
  <c r="G348" i="1"/>
  <c r="H353" i="1"/>
  <c r="G353" i="1"/>
  <c r="H356" i="1"/>
  <c r="G356" i="1"/>
  <c r="H472" i="1"/>
  <c r="G472" i="1"/>
  <c r="H530" i="1"/>
  <c r="G530" i="1"/>
  <c r="H538" i="1"/>
  <c r="G538" i="1"/>
  <c r="H546" i="1"/>
  <c r="G546" i="1"/>
  <c r="H554" i="1"/>
  <c r="G554" i="1"/>
  <c r="H562" i="1"/>
  <c r="G562" i="1"/>
  <c r="H570" i="1"/>
  <c r="G570" i="1"/>
  <c r="H578" i="1"/>
  <c r="G578" i="1"/>
  <c r="H586" i="1"/>
  <c r="G586" i="1"/>
  <c r="H594" i="1"/>
  <c r="G594" i="1"/>
  <c r="H602" i="1"/>
  <c r="G602" i="1"/>
  <c r="H264" i="1"/>
  <c r="H268" i="1"/>
  <c r="H272" i="1"/>
  <c r="H276" i="1"/>
  <c r="H280" i="1"/>
  <c r="H284" i="1"/>
  <c r="H289" i="1"/>
  <c r="H297" i="1"/>
  <c r="H301" i="1"/>
  <c r="H305" i="1"/>
  <c r="H309" i="1"/>
  <c r="H313" i="1"/>
  <c r="H317" i="1"/>
  <c r="H321" i="1"/>
  <c r="H325" i="1"/>
  <c r="H329" i="1"/>
  <c r="H333" i="1"/>
  <c r="H337" i="1"/>
  <c r="H341" i="1"/>
  <c r="H360" i="1"/>
  <c r="G360" i="1"/>
  <c r="H365" i="1"/>
  <c r="G365" i="1"/>
  <c r="H368" i="1"/>
  <c r="G368" i="1"/>
  <c r="H373" i="1"/>
  <c r="G373" i="1"/>
  <c r="H376" i="1"/>
  <c r="G376" i="1"/>
  <c r="H381" i="1"/>
  <c r="G381" i="1"/>
  <c r="H384" i="1"/>
  <c r="G384" i="1"/>
  <c r="H389" i="1"/>
  <c r="G389" i="1"/>
  <c r="H392" i="1"/>
  <c r="G392" i="1"/>
  <c r="H397" i="1"/>
  <c r="G397" i="1"/>
  <c r="H420" i="1"/>
  <c r="G420" i="1"/>
  <c r="H428" i="1"/>
  <c r="G428" i="1"/>
  <c r="H436" i="1"/>
  <c r="G436" i="1"/>
  <c r="H444" i="1"/>
  <c r="G444" i="1"/>
  <c r="H452" i="1"/>
  <c r="G452" i="1"/>
  <c r="H456" i="1"/>
  <c r="G456" i="1"/>
  <c r="H464" i="1"/>
  <c r="G464" i="1"/>
  <c r="H484" i="1"/>
  <c r="G484" i="1"/>
  <c r="H492" i="1"/>
  <c r="G492" i="1"/>
  <c r="H500" i="1"/>
  <c r="G500" i="1"/>
  <c r="H508" i="1"/>
  <c r="G508" i="1"/>
  <c r="H516" i="1"/>
  <c r="G516" i="1"/>
  <c r="H1061" i="1"/>
  <c r="G1061" i="1"/>
  <c r="H1081" i="1"/>
  <c r="G1081" i="1"/>
  <c r="H349" i="1"/>
  <c r="G349" i="1"/>
  <c r="H352" i="1"/>
  <c r="G352" i="1"/>
  <c r="H357" i="1"/>
  <c r="G357" i="1"/>
  <c r="H404" i="1"/>
  <c r="G404" i="1"/>
  <c r="H468" i="1"/>
  <c r="G468" i="1"/>
  <c r="H476" i="1"/>
  <c r="G476" i="1"/>
  <c r="H526" i="1"/>
  <c r="G526" i="1"/>
  <c r="H534" i="1"/>
  <c r="G534" i="1"/>
  <c r="H542" i="1"/>
  <c r="G542" i="1"/>
  <c r="H550" i="1"/>
  <c r="G550" i="1"/>
  <c r="H558" i="1"/>
  <c r="G558" i="1"/>
  <c r="H566" i="1"/>
  <c r="G566" i="1"/>
  <c r="H582" i="1"/>
  <c r="G582" i="1"/>
  <c r="H590" i="1"/>
  <c r="G590" i="1"/>
  <c r="H598" i="1"/>
  <c r="G598" i="1"/>
  <c r="H905" i="1"/>
  <c r="G905" i="1"/>
  <c r="H921" i="1"/>
  <c r="G921" i="1"/>
  <c r="H937" i="1"/>
  <c r="G937" i="1"/>
  <c r="H953" i="1"/>
  <c r="G953" i="1"/>
  <c r="H969" i="1"/>
  <c r="G969" i="1"/>
  <c r="H993" i="1"/>
  <c r="G993" i="1"/>
  <c r="H1009" i="1"/>
  <c r="G1009" i="1"/>
  <c r="H1025" i="1"/>
  <c r="G1025" i="1"/>
  <c r="H1041" i="1"/>
  <c r="G1041" i="1"/>
  <c r="H361" i="1"/>
  <c r="G361" i="1"/>
  <c r="H364" i="1"/>
  <c r="G364" i="1"/>
  <c r="H369" i="1"/>
  <c r="G369" i="1"/>
  <c r="H372" i="1"/>
  <c r="G372" i="1"/>
  <c r="H377" i="1"/>
  <c r="G377" i="1"/>
  <c r="H380" i="1"/>
  <c r="G380" i="1"/>
  <c r="H385" i="1"/>
  <c r="G385" i="1"/>
  <c r="H388" i="1"/>
  <c r="G388" i="1"/>
  <c r="H393" i="1"/>
  <c r="G393" i="1"/>
  <c r="H396" i="1"/>
  <c r="G396" i="1"/>
  <c r="H401" i="1"/>
  <c r="G401" i="1"/>
  <c r="H416" i="1"/>
  <c r="G416" i="1"/>
  <c r="H424" i="1"/>
  <c r="G424" i="1"/>
  <c r="H432" i="1"/>
  <c r="G432" i="1"/>
  <c r="H440" i="1"/>
  <c r="G440" i="1"/>
  <c r="H448" i="1"/>
  <c r="G448" i="1"/>
  <c r="H460" i="1"/>
  <c r="G460" i="1"/>
  <c r="H480" i="1"/>
  <c r="G480" i="1"/>
  <c r="H488" i="1"/>
  <c r="G488" i="1"/>
  <c r="H496" i="1"/>
  <c r="G496" i="1"/>
  <c r="H504" i="1"/>
  <c r="G504" i="1"/>
  <c r="H512" i="1"/>
  <c r="G512" i="1"/>
  <c r="H520" i="1"/>
  <c r="G520" i="1"/>
  <c r="H897" i="1"/>
  <c r="G897" i="1"/>
  <c r="G906" i="1"/>
  <c r="H913" i="1"/>
  <c r="G913" i="1"/>
  <c r="H929" i="1"/>
  <c r="G929" i="1"/>
  <c r="G938" i="1"/>
  <c r="H945" i="1"/>
  <c r="G945" i="1"/>
  <c r="G954" i="1"/>
  <c r="H961" i="1"/>
  <c r="G961" i="1"/>
  <c r="G970" i="1"/>
  <c r="H977" i="1"/>
  <c r="G977" i="1"/>
  <c r="H1001" i="1"/>
  <c r="G1001" i="1"/>
  <c r="H1017" i="1"/>
  <c r="G1017" i="1"/>
  <c r="H1033" i="1"/>
  <c r="G1033" i="1"/>
  <c r="H1053" i="1"/>
  <c r="G1053" i="1"/>
  <c r="H1073" i="1"/>
  <c r="G1073" i="1"/>
  <c r="G1082" i="1"/>
  <c r="H1089" i="1"/>
  <c r="G1089" i="1"/>
  <c r="G400" i="1"/>
  <c r="G411" i="1"/>
  <c r="G415"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5" i="1"/>
  <c r="G529" i="1"/>
  <c r="G533" i="1"/>
  <c r="G537" i="1"/>
  <c r="G541" i="1"/>
  <c r="G545" i="1"/>
  <c r="G549" i="1"/>
  <c r="G553" i="1"/>
  <c r="G557" i="1"/>
  <c r="G561" i="1"/>
  <c r="G565" i="1"/>
  <c r="G569" i="1"/>
  <c r="G573" i="1"/>
  <c r="G577" i="1"/>
  <c r="G581" i="1"/>
  <c r="G585" i="1"/>
  <c r="G589" i="1"/>
  <c r="G593" i="1"/>
  <c r="G597" i="1"/>
  <c r="G601" i="1"/>
  <c r="G605" i="1"/>
  <c r="H901" i="1"/>
  <c r="G901" i="1"/>
  <c r="G910" i="1"/>
  <c r="H917" i="1"/>
  <c r="G917" i="1"/>
  <c r="H933" i="1"/>
  <c r="G933" i="1"/>
  <c r="G942" i="1"/>
  <c r="H949" i="1"/>
  <c r="G949" i="1"/>
  <c r="G958" i="1"/>
  <c r="H965" i="1"/>
  <c r="G965" i="1"/>
  <c r="G974" i="1"/>
  <c r="H981" i="1"/>
  <c r="G981" i="1"/>
  <c r="H989" i="1"/>
  <c r="G989" i="1"/>
  <c r="H1005" i="1"/>
  <c r="G1005" i="1"/>
  <c r="G1014" i="1"/>
  <c r="H1021" i="1"/>
  <c r="G1021" i="1"/>
  <c r="H1037" i="1"/>
  <c r="G1037" i="1"/>
  <c r="H1057" i="1"/>
  <c r="G1057" i="1"/>
  <c r="H1077" i="1"/>
  <c r="G1077" i="1"/>
  <c r="G1086" i="1"/>
  <c r="H1133" i="1"/>
  <c r="G1133" i="1"/>
  <c r="H1141" i="1"/>
  <c r="G1141" i="1"/>
  <c r="H1149" i="1"/>
  <c r="G1149" i="1"/>
  <c r="H909" i="1"/>
  <c r="G909" i="1"/>
  <c r="H925" i="1"/>
  <c r="G925" i="1"/>
  <c r="H941" i="1"/>
  <c r="G941" i="1"/>
  <c r="H957" i="1"/>
  <c r="G957" i="1"/>
  <c r="H973" i="1"/>
  <c r="G973" i="1"/>
  <c r="H1013" i="1"/>
  <c r="G1013" i="1"/>
  <c r="H1029" i="1"/>
  <c r="G1029" i="1"/>
  <c r="H1045" i="1"/>
  <c r="G1045" i="1"/>
  <c r="H1049" i="1"/>
  <c r="G1049" i="1"/>
  <c r="H1069" i="1"/>
  <c r="G1069" i="1"/>
  <c r="H1085" i="1"/>
  <c r="G1085" i="1"/>
  <c r="H1137" i="1"/>
  <c r="G1137" i="1"/>
  <c r="H1145" i="1"/>
  <c r="G1145"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52" i="1"/>
  <c r="H1056" i="1"/>
  <c r="H1060" i="1"/>
  <c r="H1064" i="1"/>
  <c r="H1068" i="1"/>
  <c r="H1072" i="1"/>
  <c r="H1076" i="1"/>
  <c r="H1080" i="1"/>
  <c r="H1084" i="1"/>
  <c r="H1088" i="1"/>
  <c r="H1092" i="1"/>
  <c r="H1099" i="1"/>
  <c r="H1103" i="1"/>
  <c r="H1107" i="1"/>
  <c r="H1111" i="1"/>
  <c r="H1115" i="1"/>
  <c r="H1119" i="1"/>
  <c r="H1123" i="1"/>
  <c r="H1127"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446" i="1"/>
  <c r="G1446" i="1"/>
  <c r="I1477" i="1"/>
  <c r="G1486" i="1"/>
  <c r="H1486" i="1"/>
  <c r="G1502" i="1"/>
  <c r="H1502" i="1"/>
  <c r="G1528" i="1"/>
  <c r="H1528" i="1"/>
  <c r="G1544" i="1"/>
  <c r="H1544" i="1"/>
  <c r="H1566" i="1"/>
  <c r="G1566" i="1"/>
  <c r="G1571" i="1"/>
  <c r="H1571" i="1"/>
  <c r="H1450" i="1"/>
  <c r="G1450" i="1"/>
  <c r="I1450" i="1" s="1"/>
  <c r="G1526" i="1"/>
  <c r="H1526" i="1"/>
  <c r="G1542" i="1"/>
  <c r="H1542" i="1"/>
  <c r="G1561" i="1"/>
  <c r="H1561" i="1"/>
  <c r="H898" i="1"/>
  <c r="H902" i="1"/>
  <c r="H906" i="1"/>
  <c r="H910" i="1"/>
  <c r="G912" i="1"/>
  <c r="H914" i="1"/>
  <c r="G916" i="1"/>
  <c r="H918" i="1"/>
  <c r="G920" i="1"/>
  <c r="H922" i="1"/>
  <c r="G924" i="1"/>
  <c r="H926" i="1"/>
  <c r="G928" i="1"/>
  <c r="H930" i="1"/>
  <c r="G932" i="1"/>
  <c r="H934" i="1"/>
  <c r="G936" i="1"/>
  <c r="H938" i="1"/>
  <c r="G940" i="1"/>
  <c r="H942" i="1"/>
  <c r="H946" i="1"/>
  <c r="G948" i="1"/>
  <c r="H950" i="1"/>
  <c r="G952" i="1"/>
  <c r="H954" i="1"/>
  <c r="G956" i="1"/>
  <c r="H958" i="1"/>
  <c r="H962" i="1"/>
  <c r="G964" i="1"/>
  <c r="H966" i="1"/>
  <c r="G968" i="1"/>
  <c r="H970" i="1"/>
  <c r="H974" i="1"/>
  <c r="H978" i="1"/>
  <c r="G980" i="1"/>
  <c r="H982" i="1"/>
  <c r="H986" i="1"/>
  <c r="G988" i="1"/>
  <c r="G992" i="1"/>
  <c r="H994" i="1"/>
  <c r="G996" i="1"/>
  <c r="H998" i="1"/>
  <c r="G1000" i="1"/>
  <c r="H1002" i="1"/>
  <c r="G1004" i="1"/>
  <c r="H1006" i="1"/>
  <c r="G1008" i="1"/>
  <c r="H1010" i="1"/>
  <c r="G1012" i="1"/>
  <c r="H1014" i="1"/>
  <c r="G1016" i="1"/>
  <c r="H1018" i="1"/>
  <c r="G1020" i="1"/>
  <c r="H1022" i="1"/>
  <c r="G1024" i="1"/>
  <c r="H1026" i="1"/>
  <c r="G1028" i="1"/>
  <c r="H1030" i="1"/>
  <c r="G1032" i="1"/>
  <c r="H1034" i="1"/>
  <c r="G1036" i="1"/>
  <c r="H1038" i="1"/>
  <c r="G1040" i="1"/>
  <c r="H1042" i="1"/>
  <c r="G1044" i="1"/>
  <c r="H1050" i="1"/>
  <c r="G1052" i="1"/>
  <c r="H1054" i="1"/>
  <c r="G1056" i="1"/>
  <c r="H1058" i="1"/>
  <c r="G1060" i="1"/>
  <c r="H1062" i="1"/>
  <c r="G1064" i="1"/>
  <c r="H1066" i="1"/>
  <c r="G1068" i="1"/>
  <c r="H1070" i="1"/>
  <c r="G1072" i="1"/>
  <c r="H1074" i="1"/>
  <c r="G1076" i="1"/>
  <c r="H1078" i="1"/>
  <c r="H1082" i="1"/>
  <c r="H1086" i="1"/>
  <c r="H1090" i="1"/>
  <c r="H1094" i="1"/>
  <c r="H1097" i="1"/>
  <c r="H1101" i="1"/>
  <c r="H1105" i="1"/>
  <c r="H1109" i="1"/>
  <c r="H1113" i="1"/>
  <c r="H1117" i="1"/>
  <c r="H1121" i="1"/>
  <c r="H1125" i="1"/>
  <c r="H1129" i="1"/>
  <c r="G1131" i="1"/>
  <c r="G1135" i="1"/>
  <c r="G1139" i="1"/>
  <c r="G1143" i="1"/>
  <c r="G1147" i="1"/>
  <c r="G115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J1446" i="1"/>
  <c r="H1456" i="1"/>
  <c r="G1456" i="1"/>
  <c r="I1462" i="1"/>
  <c r="H1470" i="1"/>
  <c r="G1470" i="1"/>
  <c r="I1479" i="1"/>
  <c r="H1550" i="1"/>
  <c r="G1550" i="1"/>
  <c r="G1555" i="1"/>
  <c r="H1555" i="1"/>
  <c r="G1488" i="1"/>
  <c r="H1488" i="1"/>
  <c r="G1504" i="1"/>
  <c r="H1504" i="1"/>
  <c r="G1442" i="1"/>
  <c r="J1442" i="1"/>
  <c r="H1546" i="1"/>
  <c r="G1546" i="1"/>
  <c r="G1557" i="1"/>
  <c r="H1557" i="1"/>
  <c r="H1562" i="1"/>
  <c r="G1562" i="1"/>
  <c r="G1573" i="1"/>
  <c r="H1573" i="1"/>
  <c r="D50" i="4"/>
  <c r="I1441" i="1"/>
  <c r="J1448" i="1"/>
  <c r="J1452" i="1"/>
  <c r="J1458" i="1"/>
  <c r="J1462" i="1"/>
  <c r="H1462" i="1"/>
  <c r="H1463" i="1"/>
  <c r="I1463" i="1" s="1"/>
  <c r="J1463" i="1"/>
  <c r="J1464" i="1"/>
  <c r="H1464" i="1"/>
  <c r="I1464" i="1" s="1"/>
  <c r="H1465" i="1"/>
  <c r="I1465" i="1" s="1"/>
  <c r="J1465" i="1"/>
  <c r="J1466" i="1"/>
  <c r="H1466" i="1"/>
  <c r="I1466" i="1" s="1"/>
  <c r="H1467" i="1"/>
  <c r="I1467" i="1" s="1"/>
  <c r="J1467" i="1"/>
  <c r="J1468" i="1"/>
  <c r="H1468" i="1"/>
  <c r="I1468" i="1" s="1"/>
  <c r="H1476" i="1"/>
  <c r="I1476" i="1" s="1"/>
  <c r="J1476" i="1"/>
  <c r="J1477" i="1"/>
  <c r="H1477" i="1"/>
  <c r="H1478" i="1"/>
  <c r="I1478" i="1" s="1"/>
  <c r="J1478" i="1"/>
  <c r="J1479" i="1"/>
  <c r="H1479" i="1"/>
  <c r="G1480" i="1"/>
  <c r="G1553" i="1"/>
  <c r="H1553" i="1"/>
  <c r="H1558" i="1"/>
  <c r="G1558" i="1"/>
  <c r="G1569" i="1"/>
  <c r="H1569" i="1"/>
  <c r="H1574" i="1"/>
  <c r="G1574" i="1"/>
  <c r="I31" i="3"/>
  <c r="D1469" i="1"/>
  <c r="H1469" i="1" s="1"/>
  <c r="G1440" i="1"/>
  <c r="I1440" i="1" s="1"/>
  <c r="J1440" i="1"/>
  <c r="H1442" i="1"/>
  <c r="G1444" i="1"/>
  <c r="I1444" i="1" s="1"/>
  <c r="J1444" i="1"/>
  <c r="G1447" i="1"/>
  <c r="I1447" i="1" s="1"/>
  <c r="G1451" i="1"/>
  <c r="I1451" i="1" s="1"/>
  <c r="G1457" i="1"/>
  <c r="I1457" i="1" s="1"/>
  <c r="J1459" i="1"/>
  <c r="H1459" i="1"/>
  <c r="I1459" i="1" s="1"/>
  <c r="H1460" i="1"/>
  <c r="I1460" i="1" s="1"/>
  <c r="J1460" i="1"/>
  <c r="G1469" i="1"/>
  <c r="H1471" i="1"/>
  <c r="I1471" i="1" s="1"/>
  <c r="J1471" i="1"/>
  <c r="J1472" i="1"/>
  <c r="H1472" i="1"/>
  <c r="I1472" i="1" s="1"/>
  <c r="H1473" i="1"/>
  <c r="I1473" i="1" s="1"/>
  <c r="J1473" i="1"/>
  <c r="J1474" i="1"/>
  <c r="H1474" i="1"/>
  <c r="I1474" i="1" s="1"/>
  <c r="H1480" i="1"/>
  <c r="H1494" i="1"/>
  <c r="H1496" i="1"/>
  <c r="H1510" i="1"/>
  <c r="H1512" i="1"/>
  <c r="H1518" i="1"/>
  <c r="H1520" i="1"/>
  <c r="H1534" i="1"/>
  <c r="H1536" i="1"/>
  <c r="H1547" i="1"/>
  <c r="G1549" i="1"/>
  <c r="H1549" i="1"/>
  <c r="H1554" i="1"/>
  <c r="G1554" i="1"/>
  <c r="H1563" i="1"/>
  <c r="G1565" i="1"/>
  <c r="H1565" i="1"/>
  <c r="H1570" i="1"/>
  <c r="G1570" i="1"/>
  <c r="E408" i="4"/>
  <c r="D403" i="1" s="1"/>
  <c r="H29" i="3"/>
  <c r="C1436" i="1"/>
  <c r="E141" i="6"/>
  <c r="I24" i="3"/>
  <c r="D68" i="5"/>
  <c r="E87" i="5"/>
  <c r="D1065" i="1" s="1"/>
  <c r="G1065" i="1" s="1"/>
  <c r="D118" i="5"/>
  <c r="F135" i="5"/>
  <c r="F152" i="4"/>
  <c r="E163" i="4"/>
  <c r="D159" i="1" s="1"/>
  <c r="H159" i="1" s="1"/>
  <c r="F529" i="4"/>
  <c r="D643" i="4"/>
  <c r="H20" i="3"/>
  <c r="E307" i="9"/>
  <c r="B307" i="9" s="1"/>
  <c r="E309" i="9"/>
  <c r="B309" i="9" s="1"/>
  <c r="H24" i="3"/>
  <c r="F35" i="6"/>
  <c r="H21" i="9"/>
  <c r="G21" i="9"/>
  <c r="F197" i="4"/>
  <c r="D311" i="4"/>
  <c r="D363" i="4"/>
  <c r="E643" i="4"/>
  <c r="D637" i="1" s="1"/>
  <c r="D459" i="4"/>
  <c r="D484" i="4"/>
  <c r="D580" i="4"/>
  <c r="D528" i="4" s="1"/>
  <c r="F70" i="5"/>
  <c r="D176" i="5"/>
  <c r="F177" i="5"/>
  <c r="E258" i="5"/>
  <c r="D1235" i="1" s="1"/>
  <c r="F114" i="6"/>
  <c r="D129" i="6"/>
  <c r="F45" i="4"/>
  <c r="D106" i="4"/>
  <c r="D6" i="4" s="1"/>
  <c r="F125" i="4"/>
  <c r="F134" i="4"/>
  <c r="D215" i="4"/>
  <c r="E263" i="4"/>
  <c r="D259" i="1" s="1"/>
  <c r="G259" i="1" s="1"/>
  <c r="D299" i="4"/>
  <c r="D351" i="4"/>
  <c r="F416" i="4"/>
  <c r="D472" i="4"/>
  <c r="E529" i="4"/>
  <c r="F8" i="5"/>
  <c r="F79" i="5"/>
  <c r="F149" i="5"/>
  <c r="E176" i="5"/>
  <c r="F180" i="5"/>
  <c r="F190" i="5"/>
  <c r="D206" i="5"/>
  <c r="E238" i="5"/>
  <c r="F238" i="5" s="1"/>
  <c r="D245" i="5"/>
  <c r="F5" i="6"/>
  <c r="D42" i="8"/>
  <c r="G312" i="9" s="1"/>
  <c r="E312" i="9" s="1"/>
  <c r="E289" i="9"/>
  <c r="B289" i="9" s="1"/>
  <c r="B24" i="9"/>
  <c r="B28" i="9"/>
  <c r="B36" i="9"/>
  <c r="B44" i="9"/>
  <c r="B48" i="9"/>
  <c r="B52" i="9"/>
  <c r="B56" i="9"/>
  <c r="B60" i="9"/>
  <c r="B64" i="9"/>
  <c r="B68" i="9"/>
  <c r="B72" i="9"/>
  <c r="B76" i="9"/>
  <c r="B80" i="9"/>
  <c r="B84" i="9"/>
  <c r="B88" i="9"/>
  <c r="B92" i="9"/>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H19" i="9"/>
  <c r="E19" i="9" s="1"/>
  <c r="B19" i="9" s="1"/>
  <c r="B61" i="9"/>
  <c r="B65" i="9"/>
  <c r="B69" i="9"/>
  <c r="B73" i="9"/>
  <c r="B77" i="9"/>
  <c r="B81" i="9"/>
  <c r="B85" i="9"/>
  <c r="B89" i="9"/>
  <c r="B9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5" i="9"/>
  <c r="E165" i="9" s="1"/>
  <c r="B165" i="9" s="1"/>
  <c r="G164" i="9"/>
  <c r="E164" i="9" s="1"/>
  <c r="B164" i="9" s="1"/>
  <c r="G163" i="9"/>
  <c r="E163" i="9" s="1"/>
  <c r="B163" i="9" s="1"/>
  <c r="G162" i="9"/>
  <c r="E162" i="9" s="1"/>
  <c r="B162" i="9" s="1"/>
  <c r="G161" i="9"/>
  <c r="E161" i="9" s="1"/>
  <c r="B161" i="9" s="1"/>
  <c r="H165" i="9"/>
  <c r="G190" i="9"/>
  <c r="E190" i="9" s="1"/>
  <c r="B190" i="9" s="1"/>
  <c r="I10" i="9"/>
  <c r="G166" i="9"/>
  <c r="E166" i="9" s="1"/>
  <c r="B166" i="9" s="1"/>
  <c r="B115" i="9"/>
  <c r="B147" i="9"/>
  <c r="B155" i="9"/>
  <c r="E97" i="9"/>
  <c r="B97" i="9" s="1"/>
  <c r="E101" i="9"/>
  <c r="B101" i="9" s="1"/>
  <c r="E105" i="9"/>
  <c r="B105" i="9" s="1"/>
  <c r="E109" i="9"/>
  <c r="B109" i="9" s="1"/>
  <c r="E113" i="9"/>
  <c r="B113" i="9" s="1"/>
  <c r="B119" i="9"/>
  <c r="E121" i="9"/>
  <c r="B121" i="9" s="1"/>
  <c r="B127" i="9"/>
  <c r="B131" i="9"/>
  <c r="E141" i="9"/>
  <c r="B141" i="9" s="1"/>
  <c r="E145" i="9"/>
  <c r="B145" i="9" s="1"/>
  <c r="E153" i="9"/>
  <c r="B153" i="9" s="1"/>
  <c r="B220" i="9"/>
  <c r="B228" i="9"/>
  <c r="B236" i="9"/>
  <c r="B244" i="9"/>
  <c r="B252" i="9"/>
  <c r="F265" i="9"/>
  <c r="B265" i="9" s="1"/>
  <c r="F277" i="9"/>
  <c r="E291" i="9"/>
  <c r="B291" i="9" s="1"/>
  <c r="B216" i="9"/>
  <c r="B224" i="9"/>
  <c r="B232" i="9"/>
  <c r="B240" i="9"/>
  <c r="B248" i="9"/>
  <c r="B256" i="9"/>
  <c r="F261" i="9"/>
  <c r="B261" i="9" s="1"/>
  <c r="F269" i="9"/>
  <c r="B269" i="9" s="1"/>
  <c r="E273" i="9"/>
  <c r="B273" i="9" s="1"/>
  <c r="E287" i="9"/>
  <c r="B287" i="9" s="1"/>
  <c r="B264" i="9"/>
  <c r="I29" i="3" l="1"/>
  <c r="D1436" i="1"/>
  <c r="H1436" i="1" s="1"/>
  <c r="G315" i="9"/>
  <c r="E315" i="9" s="1"/>
  <c r="E314" i="9" s="1"/>
  <c r="I10" i="3" s="1"/>
  <c r="H412" i="1"/>
  <c r="F644" i="4"/>
  <c r="C638" i="1"/>
  <c r="H638" i="1" s="1"/>
  <c r="G412" i="1"/>
  <c r="H1154" i="1"/>
  <c r="G1483" i="1"/>
  <c r="G1453" i="1"/>
  <c r="H1453" i="1"/>
  <c r="G1409" i="1"/>
  <c r="H1409" i="1"/>
  <c r="G1408" i="1"/>
  <c r="H1408" i="1"/>
  <c r="H1216" i="1"/>
  <c r="G1216" i="1"/>
  <c r="G1048" i="1"/>
  <c r="D990" i="1"/>
  <c r="G990" i="1" s="1"/>
  <c r="E7" i="5"/>
  <c r="D985" i="1" s="1"/>
  <c r="G997" i="1"/>
  <c r="H991" i="1"/>
  <c r="B192" i="9"/>
  <c r="G165" i="1"/>
  <c r="G160" i="1"/>
  <c r="E151" i="4"/>
  <c r="D147" i="1" s="1"/>
  <c r="G159" i="1"/>
  <c r="G149" i="1"/>
  <c r="E6" i="4"/>
  <c r="F6" i="4" s="1"/>
  <c r="H16" i="3"/>
  <c r="C2" i="1"/>
  <c r="F528" i="4"/>
  <c r="D636" i="4"/>
  <c r="C522" i="1"/>
  <c r="F215" i="4"/>
  <c r="C211" i="1"/>
  <c r="I28" i="3"/>
  <c r="D1435" i="1"/>
  <c r="E68" i="5"/>
  <c r="F68" i="5" s="1"/>
  <c r="F245" i="5"/>
  <c r="C1222" i="1"/>
  <c r="F351" i="4"/>
  <c r="D350" i="4"/>
  <c r="C346" i="1"/>
  <c r="F459" i="4"/>
  <c r="C453" i="1"/>
  <c r="F311" i="4"/>
  <c r="C306" i="1"/>
  <c r="D237" i="5"/>
  <c r="H21" i="3"/>
  <c r="C1046" i="1"/>
  <c r="F50" i="4"/>
  <c r="C46" i="1"/>
  <c r="F163" i="4"/>
  <c r="I1456" i="1"/>
  <c r="H1065" i="1"/>
  <c r="H259" i="1"/>
  <c r="F129" i="6"/>
  <c r="C1423" i="1"/>
  <c r="F484" i="4"/>
  <c r="C478" i="1"/>
  <c r="K1450" i="9"/>
  <c r="G313" i="9"/>
  <c r="E313" i="9" s="1"/>
  <c r="B313" i="9" s="1"/>
  <c r="C1517" i="1"/>
  <c r="I34" i="3"/>
  <c r="E237" i="5"/>
  <c r="D1215" i="1"/>
  <c r="I22" i="3"/>
  <c r="D1153" i="1"/>
  <c r="E528" i="4"/>
  <c r="D523" i="1"/>
  <c r="F299" i="4"/>
  <c r="D298" i="4"/>
  <c r="C294" i="1"/>
  <c r="G1235" i="1"/>
  <c r="H1235" i="1"/>
  <c r="D420" i="4"/>
  <c r="H22" i="3"/>
  <c r="C1153" i="1"/>
  <c r="F176" i="5"/>
  <c r="D175" i="5"/>
  <c r="F363" i="4"/>
  <c r="C358" i="1"/>
  <c r="F643" i="4"/>
  <c r="C637" i="1"/>
  <c r="D151" i="4"/>
  <c r="F213" i="9"/>
  <c r="B213" i="9" s="1"/>
  <c r="B312" i="9"/>
  <c r="G310" i="9"/>
  <c r="E310" i="9" s="1"/>
  <c r="B310" i="9" s="1"/>
  <c r="C1183" i="1"/>
  <c r="F206" i="5"/>
  <c r="F472" i="4"/>
  <c r="C466" i="1"/>
  <c r="F106" i="4"/>
  <c r="C102" i="1"/>
  <c r="F580" i="4"/>
  <c r="C574" i="1"/>
  <c r="E21" i="9"/>
  <c r="G317" i="9"/>
  <c r="E317" i="9" s="1"/>
  <c r="D6" i="5"/>
  <c r="F118" i="5"/>
  <c r="C1096" i="1"/>
  <c r="D141" i="6"/>
  <c r="I1442" i="1"/>
  <c r="I1446" i="1"/>
  <c r="G1436" i="1" l="1"/>
  <c r="B315" i="9"/>
  <c r="G638" i="1"/>
  <c r="H990" i="1"/>
  <c r="F7" i="5"/>
  <c r="H985" i="1"/>
  <c r="G985" i="1"/>
  <c r="I20" i="3"/>
  <c r="I17" i="3"/>
  <c r="E289" i="4"/>
  <c r="E413" i="4" s="1"/>
  <c r="D2" i="1"/>
  <c r="H2" i="1" s="1"/>
  <c r="E412" i="4"/>
  <c r="I16" i="3"/>
  <c r="F237" i="5"/>
  <c r="H23" i="3"/>
  <c r="C1214" i="1"/>
  <c r="G1222" i="1"/>
  <c r="H1222" i="1"/>
  <c r="E316" i="9"/>
  <c r="B317" i="9"/>
  <c r="H102" i="1"/>
  <c r="G102" i="1"/>
  <c r="E311" i="9"/>
  <c r="F420" i="4"/>
  <c r="D635" i="4"/>
  <c r="C414" i="1"/>
  <c r="D407" i="4"/>
  <c r="F298" i="4"/>
  <c r="C293" i="1"/>
  <c r="D1214" i="1"/>
  <c r="I23" i="3"/>
  <c r="H478" i="1"/>
  <c r="G478" i="1"/>
  <c r="H46" i="1"/>
  <c r="G46" i="1"/>
  <c r="G306" i="1"/>
  <c r="H306" i="1"/>
  <c r="G346" i="1"/>
  <c r="H346" i="1"/>
  <c r="H211" i="1"/>
  <c r="G211" i="1"/>
  <c r="D412" i="4"/>
  <c r="C1152" i="1"/>
  <c r="G294" i="1"/>
  <c r="H294" i="1"/>
  <c r="E636" i="4"/>
  <c r="D630" i="1" s="1"/>
  <c r="D522" i="1"/>
  <c r="E635" i="4"/>
  <c r="D629" i="1" s="1"/>
  <c r="H1215" i="1"/>
  <c r="G1215" i="1"/>
  <c r="F636" i="4"/>
  <c r="C630" i="1"/>
  <c r="D408" i="4"/>
  <c r="F350" i="4"/>
  <c r="C345" i="1"/>
  <c r="I21" i="3"/>
  <c r="D1046" i="1"/>
  <c r="H1046" i="1" s="1"/>
  <c r="E6" i="5"/>
  <c r="F6" i="5" s="1"/>
  <c r="G278" i="9"/>
  <c r="C984" i="1"/>
  <c r="H637" i="1"/>
  <c r="G637" i="1"/>
  <c r="H1096" i="1"/>
  <c r="G1096" i="1"/>
  <c r="B21" i="9"/>
  <c r="H1183" i="1"/>
  <c r="G1183" i="1"/>
  <c r="H358" i="1"/>
  <c r="G358" i="1"/>
  <c r="G1153" i="1"/>
  <c r="H1153" i="1"/>
  <c r="H28" i="3"/>
  <c r="C1435" i="1"/>
  <c r="F141" i="6"/>
  <c r="H574" i="1"/>
  <c r="G574" i="1"/>
  <c r="H466" i="1"/>
  <c r="G466" i="1"/>
  <c r="H17" i="3"/>
  <c r="F151" i="4"/>
  <c r="D289" i="4"/>
  <c r="C147" i="1"/>
  <c r="H523" i="1"/>
  <c r="G523" i="1"/>
  <c r="E175" i="5"/>
  <c r="D1152" i="1" s="1"/>
  <c r="H1517" i="1"/>
  <c r="G1517" i="1"/>
  <c r="H11" i="3"/>
  <c r="H1423" i="1"/>
  <c r="G1423" i="1"/>
  <c r="H453" i="1"/>
  <c r="G453" i="1"/>
  <c r="H522" i="1"/>
  <c r="G522" i="1"/>
  <c r="D285" i="1" l="1"/>
  <c r="E290" i="4"/>
  <c r="D286" i="1" s="1"/>
  <c r="E291" i="4"/>
  <c r="D287" i="1" s="1"/>
  <c r="E414" i="4"/>
  <c r="D409" i="1" s="1"/>
  <c r="D407" i="1"/>
  <c r="G2" i="1"/>
  <c r="E639" i="4"/>
  <c r="D633" i="1" s="1"/>
  <c r="D413" i="4"/>
  <c r="F289" i="4"/>
  <c r="D291" i="4"/>
  <c r="C285" i="1"/>
  <c r="D290" i="4"/>
  <c r="H1435" i="1"/>
  <c r="G1435" i="1"/>
  <c r="F408" i="4"/>
  <c r="C403" i="1"/>
  <c r="H9" i="3"/>
  <c r="G345" i="1"/>
  <c r="H345" i="1"/>
  <c r="F175" i="5"/>
  <c r="G1046" i="1"/>
  <c r="G293" i="1"/>
  <c r="H293" i="1"/>
  <c r="F635" i="4"/>
  <c r="C629" i="1"/>
  <c r="F407" i="4"/>
  <c r="C402" i="1"/>
  <c r="G284" i="9"/>
  <c r="E284" i="9" s="1"/>
  <c r="B284" i="9" s="1"/>
  <c r="H147" i="1"/>
  <c r="G147" i="1"/>
  <c r="H278" i="9"/>
  <c r="E278" i="9" s="1"/>
  <c r="D984" i="1"/>
  <c r="H8" i="3" s="1"/>
  <c r="F412" i="4"/>
  <c r="D414" i="4"/>
  <c r="D639" i="4"/>
  <c r="C407" i="1"/>
  <c r="H1214" i="1"/>
  <c r="G1214" i="1"/>
  <c r="N3" i="9"/>
  <c r="I11" i="3"/>
  <c r="H630" i="1"/>
  <c r="G630" i="1"/>
  <c r="E640" i="4"/>
  <c r="E415" i="4"/>
  <c r="D410" i="1" s="1"/>
  <c r="D408" i="1"/>
  <c r="H1152" i="1"/>
  <c r="G1152" i="1"/>
  <c r="H414" i="1"/>
  <c r="G414" i="1"/>
  <c r="G984" i="1" l="1"/>
  <c r="H984" i="1"/>
  <c r="M3" i="9"/>
  <c r="F639" i="4"/>
  <c r="C633" i="1"/>
  <c r="G285" i="1"/>
  <c r="H285" i="1"/>
  <c r="B278" i="9"/>
  <c r="E277" i="9"/>
  <c r="I8" i="3" s="1"/>
  <c r="E642" i="4"/>
  <c r="D634" i="1"/>
  <c r="E641" i="4"/>
  <c r="F414" i="4"/>
  <c r="C409" i="1"/>
  <c r="H629" i="1"/>
  <c r="G629" i="1"/>
  <c r="K3" i="9"/>
  <c r="I9" i="3"/>
  <c r="F291" i="4"/>
  <c r="C287" i="1"/>
  <c r="H403" i="1"/>
  <c r="G403" i="1"/>
  <c r="F290" i="4"/>
  <c r="C286" i="1"/>
  <c r="H407" i="1"/>
  <c r="G407" i="1"/>
  <c r="H402" i="1"/>
  <c r="G402" i="1"/>
  <c r="D415" i="4"/>
  <c r="D640" i="4"/>
  <c r="F413" i="4"/>
  <c r="C408" i="1"/>
  <c r="H408" i="1" l="1"/>
  <c r="G408" i="1"/>
  <c r="G287" i="1"/>
  <c r="H287" i="1"/>
  <c r="H633" i="1"/>
  <c r="G633" i="1"/>
  <c r="D642" i="4"/>
  <c r="F640" i="4"/>
  <c r="C634" i="1"/>
  <c r="D641" i="4"/>
  <c r="G286" i="1"/>
  <c r="H286" i="1"/>
  <c r="E645" i="4"/>
  <c r="D635" i="1"/>
  <c r="F415" i="4"/>
  <c r="C410" i="1"/>
  <c r="H409" i="1"/>
  <c r="G409" i="1"/>
  <c r="E646" i="4"/>
  <c r="D636" i="1"/>
  <c r="I19" i="3" l="1"/>
  <c r="D640" i="1"/>
  <c r="D646" i="4"/>
  <c r="F642" i="4"/>
  <c r="C636" i="1"/>
  <c r="F641" i="4"/>
  <c r="D645" i="4"/>
  <c r="C635" i="1"/>
  <c r="G276" i="9"/>
  <c r="E276" i="9" s="1"/>
  <c r="B276" i="9" s="1"/>
  <c r="H410" i="1"/>
  <c r="G410" i="1"/>
  <c r="I18" i="3"/>
  <c r="D639" i="1"/>
  <c r="H634" i="1"/>
  <c r="G634" i="1"/>
  <c r="H18" i="3" l="1"/>
  <c r="F645" i="4"/>
  <c r="C639" i="1"/>
  <c r="H635" i="1"/>
  <c r="G635" i="1"/>
  <c r="H19" i="3"/>
  <c r="F646" i="4"/>
  <c r="C640" i="1"/>
  <c r="H636" i="1"/>
  <c r="G636" i="1"/>
  <c r="H7" i="3" l="1"/>
  <c r="J3" i="9" s="1"/>
  <c r="H639" i="1"/>
  <c r="G639" i="1"/>
  <c r="H640" i="1"/>
  <c r="G640" i="1"/>
  <c r="M272" i="9" l="1"/>
  <c r="L272" i="9"/>
  <c r="H274" i="9"/>
  <c r="G274" i="9"/>
  <c r="H18" i="9"/>
  <c r="G18" i="9"/>
  <c r="M15" i="9"/>
  <c r="J7" i="9"/>
  <c r="J12" i="9"/>
  <c r="H17" i="9"/>
  <c r="L16" i="9"/>
  <c r="G16" i="9"/>
  <c r="K9" i="9"/>
  <c r="J9" i="9"/>
  <c r="I5" i="9"/>
  <c r="G15" i="9"/>
  <c r="I9" i="9"/>
  <c r="I8" i="9"/>
  <c r="J10" i="9"/>
  <c r="K5" i="9"/>
  <c r="K10" i="9"/>
  <c r="M16" i="9"/>
  <c r="H15" i="9"/>
  <c r="I17" i="9"/>
  <c r="K13" i="9"/>
  <c r="I7" i="9"/>
  <c r="J13" i="9"/>
  <c r="K8" i="9"/>
  <c r="J8" i="9"/>
  <c r="H16" i="9"/>
  <c r="I11" i="9"/>
  <c r="J6" i="9"/>
  <c r="I6" i="9"/>
  <c r="K11" i="9"/>
  <c r="G17" i="9"/>
  <c r="I13" i="9"/>
  <c r="J11" i="9"/>
  <c r="I12" i="9"/>
  <c r="K7" i="9"/>
  <c r="L15" i="9"/>
  <c r="K6" i="9"/>
  <c r="K12" i="9"/>
  <c r="J17" i="9"/>
  <c r="J5" i="9"/>
  <c r="F16" i="9" l="1"/>
  <c r="E11" i="9"/>
  <c r="B11" i="9" s="1"/>
  <c r="E10" i="9"/>
  <c r="B10" i="9" s="1"/>
  <c r="E5" i="9"/>
  <c r="B5" i="9" s="1"/>
  <c r="E12" i="9"/>
  <c r="B12" i="9" s="1"/>
  <c r="E18" i="9"/>
  <c r="B18" i="9" s="1"/>
  <c r="F272" i="9"/>
  <c r="B272" i="9" s="1"/>
  <c r="E6" i="9"/>
  <c r="B6" i="9" s="1"/>
  <c r="F15" i="9"/>
  <c r="F14" i="9" s="1"/>
  <c r="E13" i="9"/>
  <c r="B13" i="9" s="1"/>
  <c r="E15" i="9"/>
  <c r="E16" i="9"/>
  <c r="E274" i="9"/>
  <c r="E17" i="9"/>
  <c r="B17" i="9" s="1"/>
  <c r="E7" i="9"/>
  <c r="B7" i="9" s="1"/>
  <c r="E8" i="9"/>
  <c r="B8" i="9" s="1"/>
  <c r="E9" i="9"/>
  <c r="B9" i="9" s="1"/>
  <c r="B16" i="9" l="1"/>
  <c r="F20" i="9"/>
  <c r="F3" i="9" s="1"/>
  <c r="B274" i="9"/>
  <c r="E20" i="9"/>
  <c r="I7" i="3" s="1"/>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<sst xmlns="http://schemas.openxmlformats.org/spreadsheetml/2006/main" count="4369" uniqueCount="3421">
  <si>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</si>
  <si>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</si>
  <si>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</si>
  <si>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</si>
  <si>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</si>
  <si>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</si>
  <si>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</si>
  <si>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</si>
  <si>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</si>
  <si>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</si>
  <si>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</si>
  <si>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</si>
  <si>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</si>
  <si>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</si>
  <si>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</si>
  <si>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</si>
  <si>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</si>
  <si>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</si>
  <si>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</si>
  <si>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</si>
  <si>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</si>
  <si>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</si>
  <si>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</si>
  <si>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</si>
  <si>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</si>
  <si>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</si>
  <si>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</si>
  <si>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</si>
  <si>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</si>
  <si>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</si>
  <si>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</si>
  <si>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KNEZA MISLAVA, KAŠTEL SUĆURAC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</si>
  <si>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</si>
  <si>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</si>
  <si>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</si>
  <si>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</si>
  <si>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</si>
  <si>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</si>
  <si>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</si>
  <si>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</si>
  <si>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</si>
  <si>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</si>
  <si>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</si>
  <si>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</si>
  <si>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</si>
  <si>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</si>
  <si>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</si>
  <si>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</si>
  <si>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</si>
  <si>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13140 - O.Š. KNEZA MISLAVA, KAŠTEL SUĆURAC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</si>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</sst>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1343233.0099999998</v>
      </c>
      <c r="D2" s="6">
        <f>'PR-RAS'!E6</f>
        <v>1607649.5799999998</v>
      </c>
      <c r="E2" s="6">
        <v>0</v>
      </c>
      <c r="F2" s="6">
        <v>0</v>
      </c>
      <c r="G2" s="7">
        <f t="shared" ref="G2:G264" si="0">(B2/1000)*(C2*1+D2*2)</f>
        <v>4558.5321700000004</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1139792.3199999998</v>
      </c>
      <c r="D46" s="1">
        <f>'PR-RAS'!E50</f>
        <v>1381541.3699999999</v>
      </c>
      <c r="E46" s="1">
        <v>0</v>
      </c>
      <c r="F46" s="1">
        <v>0</v>
      </c>
      <c r="G46" s="2">
        <f t="shared" si="0"/>
        <v>175629.37769999998</v>
      </c>
      <c r="H46" s="2">
        <f t="shared" si="1"/>
        <v>0.68999999971129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1114391.2699999998</v>
      </c>
      <c r="D64" s="1">
        <f>'PR-RAS'!E68</f>
        <v>1347545.8399999999</v>
      </c>
      <c r="E64" s="1">
        <v>0</v>
      </c>
      <c r="F64" s="1">
        <v>0</v>
      </c>
      <c r="G64" s="2">
        <f t="shared" si="0"/>
        <v>239997.42584999994</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1089417.6399999999</v>
      </c>
      <c r="D65" s="1">
        <f>'PR-RAS'!E69</f>
        <v>1321939.6599999999</v>
      </c>
      <c r="E65" s="1">
        <v>0</v>
      </c>
      <c r="F65" s="1">
        <v>0</v>
      </c>
      <c r="G65" s="2">
        <f t="shared" si="0"/>
        <v>238931.00544000001</v>
      </c>
      <c r="H65" s="2">
        <f t="shared" si="1"/>
        <v>0.70000000018626451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24973.63</v>
      </c>
      <c r="D66" s="1">
        <f>'PR-RAS'!E70</f>
        <v>25606.18</v>
      </c>
      <c r="E66" s="1">
        <v>0</v>
      </c>
      <c r="F66" s="1">
        <v>0</v>
      </c>
      <c r="G66" s="2">
        <f t="shared" si="0"/>
        <v>4952.0893500000002</v>
      </c>
      <c r="H66" s="2">
        <f t="shared" si="1"/>
        <v>0.5499999999992724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25401.05</v>
      </c>
      <c r="D73" s="1">
        <f>'PR-RAS'!E77</f>
        <v>33995.53</v>
      </c>
      <c r="E73" s="1">
        <v>0</v>
      </c>
      <c r="F73" s="1">
        <v>0</v>
      </c>
      <c r="G73" s="2">
        <f t="shared" si="0"/>
        <v>6724.2319199999993</v>
      </c>
      <c r="H73" s="2">
        <f t="shared" si="1"/>
        <v>0.52000000000043656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3810.16</v>
      </c>
      <c r="D74" s="1">
        <f>'PR-RAS'!E78</f>
        <v>5099.33</v>
      </c>
      <c r="E74" s="1">
        <v>0</v>
      </c>
      <c r="F74" s="1">
        <v>0</v>
      </c>
      <c r="G74" s="2">
        <f t="shared" si="0"/>
        <v>1022.6438599999999</v>
      </c>
      <c r="H74" s="2">
        <f t="shared" si="1"/>
        <v>0.48999999999978172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21590.89</v>
      </c>
      <c r="D76" s="1">
        <f>'PR-RAS'!E80</f>
        <v>28896.2</v>
      </c>
      <c r="E76" s="1">
        <v>0</v>
      </c>
      <c r="F76" s="1">
        <v>0</v>
      </c>
      <c r="G76" s="2">
        <f t="shared" si="0"/>
        <v>5953.7467500000002</v>
      </c>
      <c r="H76" s="2">
        <f t="shared" si="1"/>
        <v>0.31000000000130967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6851.48</v>
      </c>
      <c r="D102" s="1">
        <f>'PR-RAS'!E106</f>
        <v>6457.7</v>
      </c>
      <c r="E102" s="1">
        <v>0</v>
      </c>
      <c r="F102" s="1">
        <v>0</v>
      </c>
      <c r="G102" s="2">
        <f t="shared" si="0"/>
        <v>1996.4548799999998</v>
      </c>
      <c r="H102" s="2">
        <f t="shared" si="1"/>
        <v>0.77999999999974534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6851.48</v>
      </c>
      <c r="D108" s="1">
        <f>'PR-RAS'!E112</f>
        <v>6457.7</v>
      </c>
      <c r="E108" s="1">
        <v>0</v>
      </c>
      <c r="F108" s="1">
        <v>0</v>
      </c>
      <c r="G108" s="2">
        <f t="shared" si="0"/>
        <v>2115.0561599999996</v>
      </c>
      <c r="H108" s="2">
        <f t="shared" si="1"/>
        <v>0.77999999999974534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6851.48</v>
      </c>
      <c r="D113" s="1">
        <f>'PR-RAS'!E117</f>
        <v>6457.7</v>
      </c>
      <c r="E113" s="1">
        <v>0</v>
      </c>
      <c r="F113" s="1">
        <v>0</v>
      </c>
      <c r="G113" s="2">
        <f t="shared" si="0"/>
        <v>2213.8905599999998</v>
      </c>
      <c r="H113" s="2">
        <f t="shared" si="1"/>
        <v>0.77999999999974534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2768.93</v>
      </c>
      <c r="D120" s="1">
        <f>'PR-RAS'!E124</f>
        <v>2670</v>
      </c>
      <c r="E120" s="1">
        <v>0</v>
      </c>
      <c r="F120" s="1">
        <v>0</v>
      </c>
      <c r="G120" s="2">
        <f t="shared" si="0"/>
        <v>964.96267</v>
      </c>
      <c r="H120" s="2">
        <f t="shared" si="1"/>
        <v>7.0000000000163709E-2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2768.93</v>
      </c>
      <c r="D124" s="1">
        <f>'PR-RAS'!E128</f>
        <v>2670</v>
      </c>
      <c r="E124" s="1">
        <v>0</v>
      </c>
      <c r="F124" s="1">
        <v>0</v>
      </c>
      <c r="G124" s="2">
        <f t="shared" si="0"/>
        <v>997.39839000000006</v>
      </c>
      <c r="H124" s="2">
        <f t="shared" si="1"/>
        <v>7.0000000000163709E-2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114.47</v>
      </c>
      <c r="D125" s="1">
        <f>'PR-RAS'!E129</f>
        <v>0</v>
      </c>
      <c r="E125" s="1">
        <v>0</v>
      </c>
      <c r="F125" s="1">
        <v>0</v>
      </c>
      <c r="G125" s="2">
        <f t="shared" si="0"/>
        <v>14.194279999999999</v>
      </c>
      <c r="H125" s="2">
        <f t="shared" si="1"/>
        <v>0.46999999999999886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2654.46</v>
      </c>
      <c r="D126" s="1">
        <f>'PR-RAS'!E130</f>
        <v>2670</v>
      </c>
      <c r="E126" s="1">
        <v>0</v>
      </c>
      <c r="F126" s="1">
        <v>0</v>
      </c>
      <c r="G126" s="2">
        <f t="shared" si="0"/>
        <v>999.3075</v>
      </c>
      <c r="H126" s="2">
        <f t="shared" si="1"/>
        <v>0.46000000000003638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193820.26</v>
      </c>
      <c r="D129" s="1">
        <f>'PR-RAS'!E133</f>
        <v>216980.51</v>
      </c>
      <c r="E129" s="1">
        <v>0</v>
      </c>
      <c r="F129" s="1">
        <v>0</v>
      </c>
      <c r="G129" s="2">
        <f t="shared" si="0"/>
        <v>80356.003840000005</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193820.26</v>
      </c>
      <c r="D130" s="1">
        <f>'PR-RAS'!E134</f>
        <v>216980.51</v>
      </c>
      <c r="E130" s="1">
        <v>0</v>
      </c>
      <c r="F130" s="1">
        <v>0</v>
      </c>
      <c r="G130" s="2">
        <f t="shared" si="0"/>
        <v>80983.78512</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193820.26</v>
      </c>
      <c r="D131" s="1">
        <f>'PR-RAS'!E135</f>
        <v>216980.51</v>
      </c>
      <c r="E131" s="1">
        <v>0</v>
      </c>
      <c r="F131" s="1">
        <v>0</v>
      </c>
      <c r="G131" s="2">
        <f t="shared" si="0"/>
        <v>81611.566400000011</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1330697.32</v>
      </c>
      <c r="D147" s="1">
        <f>'PR-RAS'!E151</f>
        <v>1594241.23</v>
      </c>
      <c r="E147" s="1">
        <v>0</v>
      </c>
      <c r="F147" s="1">
        <v>0</v>
      </c>
      <c r="G147" s="2">
        <f t="shared" si="0"/>
        <v>659800.24788000004</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1051569.1499999999</v>
      </c>
      <c r="D148" s="1">
        <f>'PR-RAS'!E152</f>
        <v>1199551.21</v>
      </c>
      <c r="E148" s="1">
        <v>0</v>
      </c>
      <c r="F148" s="1">
        <v>0</v>
      </c>
      <c r="G148" s="2">
        <f t="shared" si="0"/>
        <v>507248.72078999993</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871259.45</v>
      </c>
      <c r="D149" s="1">
        <f>'PR-RAS'!E153</f>
        <v>985170.75</v>
      </c>
      <c r="E149" s="1">
        <v>0</v>
      </c>
      <c r="F149" s="1">
        <v>0</v>
      </c>
      <c r="G149" s="2">
        <f t="shared" si="0"/>
        <v>420556.94060000003</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851593.58</v>
      </c>
      <c r="D150" s="1">
        <f>'PR-RAS'!E154</f>
        <v>963294.67</v>
      </c>
      <c r="E150" s="1">
        <v>0</v>
      </c>
      <c r="F150" s="1">
        <v>0</v>
      </c>
      <c r="G150" s="2">
        <f t="shared" si="0"/>
        <v>413949.25507999997</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19665.87</v>
      </c>
      <c r="D153" s="1">
        <f>'PR-RAS'!E157</f>
        <v>21876.080000000002</v>
      </c>
      <c r="E153" s="1">
        <v>0</v>
      </c>
      <c r="F153" s="1">
        <v>0</v>
      </c>
      <c r="G153" s="2">
        <f t="shared" si="0"/>
        <v>9639.5405599999995</v>
      </c>
      <c r="H153" s="2">
        <f t="shared" si="1"/>
        <v>0.21000000000276486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39152.660000000003</v>
      </c>
      <c r="D154" s="1">
        <f>'PR-RAS'!E158</f>
        <v>51703.61</v>
      </c>
      <c r="E154" s="1">
        <v>0</v>
      </c>
      <c r="F154" s="1">
        <v>0</v>
      </c>
      <c r="G154" s="2">
        <f t="shared" si="0"/>
        <v>21811.661640000002</v>
      </c>
      <c r="H154" s="2">
        <f t="shared" si="1"/>
        <v>0.72999999999592546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141157.04</v>
      </c>
      <c r="D155" s="1">
        <f>'PR-RAS'!E159</f>
        <v>162676.85</v>
      </c>
      <c r="E155" s="1">
        <v>0</v>
      </c>
      <c r="F155" s="1">
        <v>0</v>
      </c>
      <c r="G155" s="2">
        <f t="shared" si="0"/>
        <v>71842.653959999996</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141157.04</v>
      </c>
      <c r="D157" s="1">
        <f>'PR-RAS'!E161</f>
        <v>162676.85</v>
      </c>
      <c r="E157" s="1">
        <v>0</v>
      </c>
      <c r="F157" s="1">
        <v>0</v>
      </c>
      <c r="G157" s="2">
        <f t="shared" si="0"/>
        <v>72775.675439999992</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235555.08</v>
      </c>
      <c r="D159" s="1">
        <f>'PR-RAS'!E163</f>
        <v>346488.44</v>
      </c>
      <c r="E159" s="1">
        <v>0</v>
      </c>
      <c r="F159" s="1">
        <v>0</v>
      </c>
      <c r="G159" s="2">
        <f t="shared" si="0"/>
        <v>146708.04968</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22429.05</v>
      </c>
      <c r="D160" s="1">
        <f>'PR-RAS'!E164</f>
        <v>23905.82</v>
      </c>
      <c r="E160" s="1">
        <v>0</v>
      </c>
      <c r="F160" s="1">
        <v>0</v>
      </c>
      <c r="G160" s="2">
        <f t="shared" si="0"/>
        <v>11168.26971</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2534.0500000000002</v>
      </c>
      <c r="D161" s="1">
        <f>'PR-RAS'!E165</f>
        <v>3570.45</v>
      </c>
      <c r="E161" s="1">
        <v>0</v>
      </c>
      <c r="F161" s="1">
        <v>0</v>
      </c>
      <c r="G161" s="2">
        <f t="shared" si="0"/>
        <v>1547.9920000000002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19895</v>
      </c>
      <c r="D162" s="1">
        <f>'PR-RAS'!E166</f>
        <v>20050.37</v>
      </c>
      <c r="E162" s="1">
        <v>0</v>
      </c>
      <c r="F162" s="1">
        <v>0</v>
      </c>
      <c r="G162" s="2">
        <f t="shared" si="0"/>
        <v>9659.3141400000004</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85</v>
      </c>
      <c r="E163" s="1">
        <v>0</v>
      </c>
      <c r="F163" s="1">
        <v>0</v>
      </c>
      <c r="G163" s="2">
        <f t="shared" si="0"/>
        <v>27.54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200</v>
      </c>
      <c r="E164" s="1">
        <v>0</v>
      </c>
      <c r="F164" s="1">
        <v>0</v>
      </c>
      <c r="G164" s="2">
        <f t="shared" si="0"/>
        <v>65.2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35158.03</v>
      </c>
      <c r="D165" s="1">
        <f>'PR-RAS'!E169</f>
        <v>156601.34999999998</v>
      </c>
      <c r="E165" s="1">
        <v>0</v>
      </c>
      <c r="F165" s="1">
        <v>0</v>
      </c>
      <c r="G165" s="2">
        <f t="shared" si="0"/>
        <v>57131.159719999996</v>
      </c>
      <c r="H165" s="2">
        <f t="shared" si="1"/>
        <v>0.37999999997555278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11810.67</v>
      </c>
      <c r="D166" s="1">
        <f>'PR-RAS'!E170</f>
        <v>15146.75</v>
      </c>
      <c r="E166" s="1">
        <v>0</v>
      </c>
      <c r="F166" s="1">
        <v>0</v>
      </c>
      <c r="G166" s="2">
        <f t="shared" si="0"/>
        <v>6947.1880499999997</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236.51</v>
      </c>
      <c r="D167" s="1">
        <f>'PR-RAS'!E171</f>
        <v>118953.3</v>
      </c>
      <c r="E167" s="1">
        <v>0</v>
      </c>
      <c r="F167" s="1">
        <v>0</v>
      </c>
      <c r="G167" s="2">
        <f t="shared" si="0"/>
        <v>39531.756260000002</v>
      </c>
      <c r="H167" s="2">
        <f t="shared" si="1"/>
        <v>0.79000000000291948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17245.900000000001</v>
      </c>
      <c r="D168" s="1">
        <f>'PR-RAS'!E172</f>
        <v>16645</v>
      </c>
      <c r="E168" s="1">
        <v>0</v>
      </c>
      <c r="F168" s="1">
        <v>0</v>
      </c>
      <c r="G168" s="2">
        <f t="shared" si="0"/>
        <v>8439.4953000000005</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3831.06</v>
      </c>
      <c r="D169" s="1">
        <f>'PR-RAS'!E173</f>
        <v>2761.12</v>
      </c>
      <c r="E169" s="1">
        <v>0</v>
      </c>
      <c r="F169" s="1">
        <v>0</v>
      </c>
      <c r="G169" s="2">
        <f t="shared" si="0"/>
        <v>1571.3543999999999</v>
      </c>
      <c r="H169" s="2">
        <f t="shared" si="1"/>
        <v>0.17999999999983629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2033.89</v>
      </c>
      <c r="D170" s="1">
        <f>'PR-RAS'!E174</f>
        <v>2413.2800000000002</v>
      </c>
      <c r="E170" s="1">
        <v>0</v>
      </c>
      <c r="F170" s="1">
        <v>0</v>
      </c>
      <c r="G170" s="2">
        <f t="shared" si="0"/>
        <v>1159.4160500000003</v>
      </c>
      <c r="H170" s="2">
        <f t="shared" si="1"/>
        <v>0.39000000000010004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681.9</v>
      </c>
      <c r="E172" s="1">
        <v>0</v>
      </c>
      <c r="F172" s="1">
        <v>0</v>
      </c>
      <c r="G172" s="2">
        <f t="shared" si="0"/>
        <v>233.2098</v>
      </c>
      <c r="H172" s="2">
        <f t="shared" si="1"/>
        <v>0.10000000000002274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172180.67</v>
      </c>
      <c r="D173" s="1">
        <f>'PR-RAS'!E177</f>
        <v>159196.99</v>
      </c>
      <c r="E173" s="1">
        <v>0</v>
      </c>
      <c r="F173" s="1">
        <v>0</v>
      </c>
      <c r="G173" s="2">
        <f t="shared" si="0"/>
        <v>84378.839800000002</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134930.64000000001</v>
      </c>
      <c r="D174" s="1">
        <f>'PR-RAS'!E178</f>
        <v>127262.74</v>
      </c>
      <c r="E174" s="1">
        <v>0</v>
      </c>
      <c r="F174" s="1">
        <v>0</v>
      </c>
      <c r="G174" s="2">
        <f t="shared" si="0"/>
        <v>67375.908759999991</v>
      </c>
      <c r="H174" s="2">
        <f t="shared" si="1"/>
        <v>0.61999999998079147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17061.54</v>
      </c>
      <c r="D175" s="1">
        <f>'PR-RAS'!E179</f>
        <v>14090.25</v>
      </c>
      <c r="E175" s="1">
        <v>0</v>
      </c>
      <c r="F175" s="1">
        <v>0</v>
      </c>
      <c r="G175" s="2">
        <f t="shared" si="0"/>
        <v>7872.1149599999999</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10610.73</v>
      </c>
      <c r="D177" s="1">
        <f>'PR-RAS'!E181</f>
        <v>10397.15</v>
      </c>
      <c r="E177" s="1">
        <v>0</v>
      </c>
      <c r="F177" s="1">
        <v>0</v>
      </c>
      <c r="G177" s="2">
        <f t="shared" si="0"/>
        <v>5527.2852799999991</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3502.55</v>
      </c>
      <c r="D179" s="1">
        <f>'PR-RAS'!E183</f>
        <v>1114.8900000000001</v>
      </c>
      <c r="E179" s="1">
        <v>0</v>
      </c>
      <c r="F179" s="1">
        <v>0</v>
      </c>
      <c r="G179" s="2">
        <f t="shared" si="0"/>
        <v>1020.35474</v>
      </c>
      <c r="H179" s="2">
        <f t="shared" si="1"/>
        <v>0.55999999999971806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1368</v>
      </c>
      <c r="D180" s="1">
        <f>'PR-RAS'!E184</f>
        <v>0</v>
      </c>
      <c r="E180" s="1">
        <v>0</v>
      </c>
      <c r="F180" s="1">
        <v>0</v>
      </c>
      <c r="G180" s="2">
        <f t="shared" si="0"/>
        <v>244.87199999999999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2082.09</v>
      </c>
      <c r="D181" s="1">
        <f>'PR-RAS'!E185</f>
        <v>3256.63</v>
      </c>
      <c r="E181" s="1">
        <v>0</v>
      </c>
      <c r="F181" s="1">
        <v>0</v>
      </c>
      <c r="G181" s="2">
        <f t="shared" si="0"/>
        <v>1547.163</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2625.12</v>
      </c>
      <c r="D182" s="1">
        <f>'PR-RAS'!E186</f>
        <v>3075.33</v>
      </c>
      <c r="E182" s="1">
        <v>0</v>
      </c>
      <c r="F182" s="1">
        <v>0</v>
      </c>
      <c r="G182" s="2">
        <f t="shared" si="0"/>
        <v>1588.4161799999997</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5787.33</v>
      </c>
      <c r="D184" s="1">
        <f>'PR-RAS'!E188</f>
        <v>6784.2800000000007</v>
      </c>
      <c r="E184" s="1">
        <v>0</v>
      </c>
      <c r="F184" s="1">
        <v>0</v>
      </c>
      <c r="G184" s="2">
        <f t="shared" si="0"/>
        <v>3542.1278699999998</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3644.13</v>
      </c>
      <c r="E189" s="1">
        <v>0</v>
      </c>
      <c r="F189" s="1">
        <v>0</v>
      </c>
      <c r="G189" s="2">
        <f t="shared" si="0"/>
        <v>1927.2443999999998</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1905.16</v>
      </c>
      <c r="D190" s="1">
        <f>'PR-RAS'!E194</f>
        <v>0</v>
      </c>
      <c r="E190" s="1">
        <v>0</v>
      </c>
      <c r="F190" s="1">
        <v>0</v>
      </c>
      <c r="G190" s="2">
        <f t="shared" si="0"/>
        <v>360.07524000000001</v>
      </c>
      <c r="H190" s="2">
        <f t="shared" si="1"/>
        <v>0.16000000000008185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919.13</v>
      </c>
      <c r="D191" s="1">
        <f>'PR-RAS'!E195</f>
        <v>3140.15</v>
      </c>
      <c r="E191" s="1">
        <v>0</v>
      </c>
      <c r="F191" s="1">
        <v>0</v>
      </c>
      <c r="G191" s="2">
        <f t="shared" si="0"/>
        <v>1367.8917000000001</v>
      </c>
      <c r="H191" s="2">
        <f t="shared" si="1"/>
        <v>0.2800000000000864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6031.57</v>
      </c>
      <c r="D192" s="1">
        <f>'PR-RAS'!E196</f>
        <v>4824.78</v>
      </c>
      <c r="E192" s="1">
        <v>0</v>
      </c>
      <c r="F192" s="1">
        <v>0</v>
      </c>
      <c r="G192" s="2">
        <f t="shared" si="0"/>
        <v>2995.0958299999998</v>
      </c>
      <c r="H192" s="2">
        <f t="shared" si="1"/>
        <v>0.6500000000005457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6031.57</v>
      </c>
      <c r="D206" s="1">
        <f>'PR-RAS'!E210</f>
        <v>4824.78</v>
      </c>
      <c r="E206" s="1">
        <v>0</v>
      </c>
      <c r="F206" s="1">
        <v>0</v>
      </c>
      <c r="G206" s="2">
        <f t="shared" si="0"/>
        <v>3214.6316499999998</v>
      </c>
      <c r="H206" s="2">
        <f t="shared" si="1"/>
        <v>0.6500000000005457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504.29</v>
      </c>
      <c r="D207" s="1">
        <f>'PR-RAS'!E211</f>
        <v>583.09</v>
      </c>
      <c r="E207" s="1">
        <v>0</v>
      </c>
      <c r="F207" s="1">
        <v>0</v>
      </c>
      <c r="G207" s="2">
        <f t="shared" si="0"/>
        <v>344.11681999999996</v>
      </c>
      <c r="H207" s="2">
        <f t="shared" si="1"/>
        <v>0.3800000000000523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5527.28</v>
      </c>
      <c r="D209" s="1">
        <f>'PR-RAS'!E213</f>
        <v>4241.6899999999996</v>
      </c>
      <c r="E209" s="1">
        <v>0</v>
      </c>
      <c r="F209" s="1">
        <v>0</v>
      </c>
      <c r="G209" s="2">
        <f t="shared" si="0"/>
        <v>2914.2172799999998</v>
      </c>
      <c r="H209" s="2">
        <f t="shared" si="1"/>
        <v>0.59000000000014552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37541.519999999997</v>
      </c>
      <c r="D248" s="1">
        <f>'PR-RAS'!E252</f>
        <v>42186.46</v>
      </c>
      <c r="E248" s="1">
        <v>0</v>
      </c>
      <c r="F248" s="1">
        <v>0</v>
      </c>
      <c r="G248" s="2">
        <f t="shared" si="0"/>
        <v>30112.866679999999</v>
      </c>
      <c r="H248" s="2">
        <f t="shared" si="1"/>
        <v>0.94000000000232831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37541.519999999997</v>
      </c>
      <c r="D255" s="1">
        <f>'PR-RAS'!E259</f>
        <v>42186.46</v>
      </c>
      <c r="E255" s="1">
        <v>0</v>
      </c>
      <c r="F255" s="1">
        <v>0</v>
      </c>
      <c r="G255" s="2">
        <f t="shared" si="0"/>
        <v>30966.267760000002</v>
      </c>
      <c r="H255" s="2">
        <f t="shared" si="1"/>
        <v>0.94000000000232831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37541.519999999997</v>
      </c>
      <c r="D257" s="1">
        <f>'PR-RAS'!E261</f>
        <v>42186.46</v>
      </c>
      <c r="E257" s="1">
        <v>0</v>
      </c>
      <c r="F257" s="1">
        <v>0</v>
      </c>
      <c r="G257" s="2">
        <f t="shared" si="0"/>
        <v>31210.09664</v>
      </c>
      <c r="H257" s="2">
        <f t="shared" si="1"/>
        <v>0.94000000000232831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1190.3399999999999</v>
      </c>
      <c r="E259" s="1">
        <v>0</v>
      </c>
      <c r="F259" s="1">
        <v>0</v>
      </c>
      <c r="G259" s="2">
        <f t="shared" si="0"/>
        <v>614.21543999999994</v>
      </c>
      <c r="H259" s="2">
        <f t="shared" si="1"/>
        <v>0.33999999999991815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1190.3399999999999</v>
      </c>
      <c r="E260" s="1">
        <v>0</v>
      </c>
      <c r="F260" s="1">
        <v>0</v>
      </c>
      <c r="G260" s="2">
        <f t="shared" si="0"/>
        <v>616.59611999999993</v>
      </c>
      <c r="H260" s="2">
        <f t="shared" si="1"/>
        <v>0.33999999999991815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1190.3399999999999</v>
      </c>
      <c r="E262" s="1">
        <v>0</v>
      </c>
      <c r="F262" s="1">
        <v>0</v>
      </c>
      <c r="G262" s="2">
        <f t="shared" si="0"/>
        <v>621.35748000000001</v>
      </c>
      <c r="H262" s="2">
        <f t="shared" si="1"/>
        <v>0.33999999999991815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1330697.32</v>
      </c>
      <c r="D285" s="1">
        <f>'PR-RAS'!E289</f>
        <v>1594241.23</v>
      </c>
      <c r="E285" s="1">
        <v>0</v>
      </c>
      <c r="F285" s="1">
        <v>0</v>
      </c>
      <c r="G285" s="2">
        <f t="shared" si="8"/>
        <v>1283447.05752</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12535.689999999711</v>
      </c>
      <c r="D286" s="1">
        <f>'PR-RAS'!E290</f>
        <v>13408.34999999986</v>
      </c>
      <c r="E286" s="1">
        <v>0</v>
      </c>
      <c r="F286" s="1">
        <v>0</v>
      </c>
      <c r="G286" s="2">
        <f t="shared" si="8"/>
        <v>11215.431149999837</v>
      </c>
      <c r="H286" s="2">
        <f t="shared" si="9"/>
        <v>0.66000000014901161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6428.56</v>
      </c>
      <c r="D288" s="1">
        <f>'PR-RAS'!E292</f>
        <v>0</v>
      </c>
      <c r="E288" s="1">
        <v>0</v>
      </c>
      <c r="F288" s="1">
        <v>0</v>
      </c>
      <c r="G288" s="2">
        <f t="shared" si="8"/>
        <v>1844.9967199999999</v>
      </c>
      <c r="H288" s="2">
        <f t="shared" si="9"/>
        <v>0.43999999999959982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9333.44</v>
      </c>
      <c r="E289" s="1">
        <v>0</v>
      </c>
      <c r="F289" s="1">
        <v>0</v>
      </c>
      <c r="G289" s="2">
        <f t="shared" si="8"/>
        <v>5376.0614399999995</v>
      </c>
      <c r="H289" s="2">
        <f t="shared" si="9"/>
        <v>0.44000000000050932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38.270000000000003</v>
      </c>
      <c r="D293" s="1">
        <f>'PR-RAS'!E298</f>
        <v>38.200000000000003</v>
      </c>
      <c r="E293" s="1">
        <v>0</v>
      </c>
      <c r="F293" s="1">
        <v>0</v>
      </c>
      <c r="G293" s="2">
        <f t="shared" si="8"/>
        <v>33.483640000000001</v>
      </c>
      <c r="H293" s="2">
        <f t="shared" si="9"/>
        <v>0.47000000000000597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38.270000000000003</v>
      </c>
      <c r="D306" s="1">
        <f>'PR-RAS'!E311</f>
        <v>38.200000000000003</v>
      </c>
      <c r="E306" s="1">
        <v>0</v>
      </c>
      <c r="F306" s="1">
        <v>0</v>
      </c>
      <c r="G306" s="2">
        <f t="shared" si="8"/>
        <v>34.974350000000001</v>
      </c>
      <c r="H306" s="2">
        <f t="shared" si="9"/>
        <v>0.47000000000000597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38.270000000000003</v>
      </c>
      <c r="D307" s="1">
        <f>'PR-RAS'!E312</f>
        <v>38.200000000000003</v>
      </c>
      <c r="E307" s="1">
        <v>0</v>
      </c>
      <c r="F307" s="1">
        <v>0</v>
      </c>
      <c r="G307" s="2">
        <f t="shared" si="8"/>
        <v>35.089020000000005</v>
      </c>
      <c r="H307" s="2">
        <f t="shared" si="9"/>
        <v>0.47000000000000597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38.270000000000003</v>
      </c>
      <c r="D308" s="1">
        <f>'PR-RAS'!E313</f>
        <v>38.200000000000003</v>
      </c>
      <c r="E308" s="1">
        <v>0</v>
      </c>
      <c r="F308" s="1">
        <v>0</v>
      </c>
      <c r="G308" s="2">
        <f t="shared" si="8"/>
        <v>35.203690000000002</v>
      </c>
      <c r="H308" s="2">
        <f t="shared" si="9"/>
        <v>0.47000000000000597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28335.960000000003</v>
      </c>
      <c r="D345" s="1">
        <f>'PR-RAS'!E350</f>
        <v>29277.09</v>
      </c>
      <c r="E345" s="1">
        <v>0</v>
      </c>
      <c r="F345" s="1">
        <v>0</v>
      </c>
      <c r="G345" s="2">
        <f t="shared" si="8"/>
        <v>29890.208159999998</v>
      </c>
      <c r="H345" s="2">
        <f t="shared" si="9"/>
        <v>0.12999999999738066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28335.960000000003</v>
      </c>
      <c r="D358" s="1">
        <f>'PR-RAS'!E363</f>
        <v>29277.09</v>
      </c>
      <c r="E358" s="1">
        <v>0</v>
      </c>
      <c r="F358" s="1">
        <v>0</v>
      </c>
      <c r="G358" s="2">
        <f t="shared" si="8"/>
        <v>31019.779979999999</v>
      </c>
      <c r="H358" s="2">
        <f t="shared" si="9"/>
        <v>0.12999999999738066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2342.56</v>
      </c>
      <c r="D364" s="1">
        <f>'PR-RAS'!E369</f>
        <v>2212.5</v>
      </c>
      <c r="E364" s="1">
        <v>0</v>
      </c>
      <c r="F364" s="1">
        <v>0</v>
      </c>
      <c r="G364" s="2">
        <f t="shared" si="8"/>
        <v>2456.6242799999995</v>
      </c>
      <c r="H364" s="2">
        <f t="shared" si="9"/>
        <v>0.94000000000005457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2342.56</v>
      </c>
      <c r="D367" s="1">
        <f>'PR-RAS'!E372</f>
        <v>2212.5</v>
      </c>
      <c r="E367" s="1">
        <v>0</v>
      </c>
      <c r="F367" s="1">
        <v>0</v>
      </c>
      <c r="G367" s="2">
        <f t="shared" si="8"/>
        <v>2476.9269599999998</v>
      </c>
      <c r="H367" s="2">
        <f t="shared" si="9"/>
        <v>0.94000000000005457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25993.4</v>
      </c>
      <c r="D378" s="1">
        <f>'PR-RAS'!E383</f>
        <v>27064.59</v>
      </c>
      <c r="E378" s="1">
        <v>0</v>
      </c>
      <c r="F378" s="1">
        <v>0</v>
      </c>
      <c r="G378" s="2">
        <f t="shared" si="8"/>
        <v>30206.212660000001</v>
      </c>
      <c r="H378" s="2">
        <f t="shared" si="9"/>
        <v>0.81000000000130967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25993.4</v>
      </c>
      <c r="D379" s="1">
        <f>'PR-RAS'!E384</f>
        <v>27064.59</v>
      </c>
      <c r="E379" s="1">
        <v>0</v>
      </c>
      <c r="F379" s="1">
        <v>0</v>
      </c>
      <c r="G379" s="2">
        <f t="shared" si="8"/>
        <v>30286.33524</v>
      </c>
      <c r="H379" s="2">
        <f t="shared" si="9"/>
        <v>0.81000000000130967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28297.690000000002</v>
      </c>
      <c r="D403" s="1">
        <f>'PR-RAS'!E408</f>
        <v>29238.89</v>
      </c>
      <c r="E403" s="1">
        <v>0</v>
      </c>
      <c r="F403" s="1">
        <v>0</v>
      </c>
      <c r="G403" s="2">
        <f t="shared" si="8"/>
        <v>34883.738940000003</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1343271.2799999998</v>
      </c>
      <c r="D407" s="1">
        <f>'PR-RAS'!E412</f>
        <v>1607687.7799999998</v>
      </c>
      <c r="E407" s="1">
        <v>0</v>
      </c>
      <c r="F407" s="1">
        <v>0</v>
      </c>
      <c r="G407" s="2">
        <f t="shared" si="8"/>
        <v>1850810.6170400002</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1359033.28</v>
      </c>
      <c r="D408" s="1">
        <f>'PR-RAS'!E413</f>
        <v>1623518.32</v>
      </c>
      <c r="E408" s="1">
        <v>0</v>
      </c>
      <c r="F408" s="1">
        <v>0</v>
      </c>
      <c r="G408" s="2">
        <f t="shared" si="8"/>
        <v>1874670.4574399998</v>
      </c>
      <c r="H408" s="2">
        <f t="shared" si="9"/>
        <v>0.60000000009313226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15762.000000000233</v>
      </c>
      <c r="D410" s="1">
        <f>'PR-RAS'!E415</f>
        <v>15830.54000000027</v>
      </c>
      <c r="E410" s="1">
        <v>0</v>
      </c>
      <c r="F410" s="1">
        <v>0</v>
      </c>
      <c r="G410" s="2">
        <f t="shared" si="8"/>
        <v>19396.039720000314</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6428.56</v>
      </c>
      <c r="D411" s="1">
        <f>'PR-RAS'!E416</f>
        <v>0</v>
      </c>
      <c r="E411" s="1">
        <v>0</v>
      </c>
      <c r="F411" s="1">
        <v>0</v>
      </c>
      <c r="G411" s="2">
        <f t="shared" si="8"/>
        <v>2635.7096000000001</v>
      </c>
      <c r="H411" s="2">
        <f t="shared" si="9"/>
        <v>0.43999999999959982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9333.44</v>
      </c>
      <c r="E412" s="1">
        <v>0</v>
      </c>
      <c r="F412" s="1">
        <v>0</v>
      </c>
      <c r="G412" s="2">
        <f t="shared" si="8"/>
        <v>7672.0876799999996</v>
      </c>
      <c r="H412" s="2">
        <f t="shared" si="9"/>
        <v>0.44000000000050932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1343271.2799999998</v>
      </c>
      <c r="D633" s="1">
        <f>'PR-RAS'!E639</f>
        <v>1607687.7799999998</v>
      </c>
      <c r="E633" s="1">
        <v>0</v>
      </c>
      <c r="F633" s="1">
        <v>0</v>
      </c>
      <c r="G633" s="2">
        <f t="shared" si="10"/>
        <v>2881064.8028799999</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1359033.28</v>
      </c>
      <c r="D634" s="1">
        <f>'PR-RAS'!E640</f>
        <v>1623518.32</v>
      </c>
      <c r="E634" s="1">
        <v>0</v>
      </c>
      <c r="F634" s="1">
        <v>0</v>
      </c>
      <c r="G634" s="2">
        <f t="shared" si="10"/>
        <v>2915642.25936</v>
      </c>
      <c r="H634" s="2">
        <f t="shared" si="11"/>
        <v>0.60000000009313226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15762.000000000233</v>
      </c>
      <c r="D636" s="1">
        <f>'PR-RAS'!E642</f>
        <v>15830.54000000027</v>
      </c>
      <c r="E636" s="1">
        <v>0</v>
      </c>
      <c r="F636" s="1">
        <v>0</v>
      </c>
      <c r="G636" s="2">
        <f t="shared" si="10"/>
        <v>30113.655800000492</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6428.56</v>
      </c>
      <c r="D637" s="1">
        <f>'PR-RAS'!E643</f>
        <v>0</v>
      </c>
      <c r="E637" s="1">
        <v>0</v>
      </c>
      <c r="F637" s="1">
        <v>0</v>
      </c>
      <c r="G637" s="2">
        <f t="shared" si="10"/>
        <v>4088.5641600000004</v>
      </c>
      <c r="H637" s="2">
        <f t="shared" si="11"/>
        <v>0.43999999999959982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9333.44</v>
      </c>
      <c r="E638" s="1">
        <v>0</v>
      </c>
      <c r="F638" s="1">
        <v>0</v>
      </c>
      <c r="G638" s="2">
        <f t="shared" si="10"/>
        <v>11890.80256</v>
      </c>
      <c r="H638" s="2">
        <f t="shared" si="11"/>
        <v>0.44000000000050932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9333.4400000002315</v>
      </c>
      <c r="D640" s="1">
        <f>'PR-RAS'!E646</f>
        <v>25163.980000000272</v>
      </c>
      <c r="E640" s="1">
        <v>0</v>
      </c>
      <c r="F640" s="1">
        <v>0</v>
      </c>
      <c r="G640" s="2">
        <f t="shared" si="10"/>
        <v>38123.6346000005</v>
      </c>
      <c r="H640" s="2">
        <f t="shared" si="11"/>
        <v>0.45999999995910912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93254.3</v>
      </c>
      <c r="D641" s="1">
        <f>'PR-RAS'!E647</f>
        <v>110426.43</v>
      </c>
      <c r="E641" s="1">
        <v>0</v>
      </c>
      <c r="F641" s="1">
        <v>0</v>
      </c>
      <c r="G641" s="2">
        <f t="shared" si="10"/>
        <v>201028.58239999998</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8971.86</v>
      </c>
      <c r="D642" s="1">
        <f>'PR-RAS'!E649</f>
        <v>4028.72</v>
      </c>
      <c r="E642" s="1">
        <v>0</v>
      </c>
      <c r="F642" s="1">
        <v>0</v>
      </c>
      <c r="G642" s="2">
        <f t="shared" si="10"/>
        <v>10915.781300000001</v>
      </c>
      <c r="H642" s="2">
        <f t="shared" si="11"/>
        <v>0.41999999999961801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326258.02</v>
      </c>
      <c r="D643" s="1">
        <f>'PR-RAS'!E650</f>
        <v>474693.57</v>
      </c>
      <c r="E643" s="1">
        <v>0</v>
      </c>
      <c r="F643" s="1">
        <v>0</v>
      </c>
      <c r="G643" s="2">
        <f t="shared" si="10"/>
        <v>818964.19272000017</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331201.15999999997</v>
      </c>
      <c r="D644" s="1">
        <f>'PR-RAS'!E651</f>
        <v>477224.82</v>
      </c>
      <c r="E644" s="1">
        <v>0</v>
      </c>
      <c r="F644" s="1">
        <v>0</v>
      </c>
      <c r="G644" s="2">
        <f t="shared" si="10"/>
        <v>826673.46440000006</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4028.7200000000303</v>
      </c>
      <c r="D645" s="1">
        <f>'PR-RAS'!E652</f>
        <v>1497.4699999999721</v>
      </c>
      <c r="E645" s="1">
        <v>0</v>
      </c>
      <c r="F645" s="1">
        <v>0</v>
      </c>
      <c r="G645" s="2">
        <f t="shared" si="10"/>
        <v>4523.2370399999836</v>
      </c>
      <c r="H645" s="2">
        <f t="shared" si="11"/>
        <v>0.74999999994179234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56</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50</v>
      </c>
      <c r="E649" s="1">
        <v>0</v>
      </c>
      <c r="F649" s="1">
        <v>0</v>
      </c>
      <c r="G649" s="2">
        <f t="shared" si="10"/>
        <v>99.792000000000002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1089417.6399999999</v>
      </c>
      <c r="D668" s="1">
        <f>'PR-RAS'!E675</f>
        <v>1321939.6599999999</v>
      </c>
      <c r="E668" s="1">
        <v>0</v>
      </c>
      <c r="F668" s="1">
        <v>0</v>
      </c>
      <c r="G668" s="2">
        <f t="shared" si="10"/>
        <v>2490109.0723200003</v>
      </c>
      <c r="H668" s="2">
        <f t="shared" si="11"/>
        <v>0.70000000018626451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24973.63</v>
      </c>
      <c r="D670" s="1">
        <f>'PR-RAS'!E677</f>
        <v>25606.18</v>
      </c>
      <c r="E670" s="1">
        <v>0</v>
      </c>
      <c r="F670" s="1">
        <v>0</v>
      </c>
      <c r="G670" s="2">
        <f t="shared" si="10"/>
        <v>50968.427310000006</v>
      </c>
      <c r="H670" s="2">
        <f t="shared" si="11"/>
        <v>0.5499999999992724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6851.48</v>
      </c>
      <c r="D703" s="1">
        <f>'PR-RAS'!E710</f>
        <v>6457.7</v>
      </c>
      <c r="E703" s="1">
        <v>0</v>
      </c>
      <c r="F703" s="1">
        <v>0</v>
      </c>
      <c r="G703" s="2">
        <f t="shared" si="10"/>
        <v>13876.349759999997</v>
      </c>
      <c r="H703" s="2">
        <f t="shared" si="11"/>
        <v>0.77999999999974534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3963.58</v>
      </c>
      <c r="D709" s="1">
        <f>'PR-RAS'!E716</f>
        <v>2222.2399999999998</v>
      </c>
      <c r="E709" s="1">
        <v>0</v>
      </c>
      <c r="F709" s="1">
        <v>0</v>
      </c>
      <c r="G709" s="2">
        <f t="shared" si="10"/>
        <v>5952.9064799999996</v>
      </c>
      <c r="H709" s="2">
        <f t="shared" si="11"/>
        <v>0.65999999999985448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2888.91</v>
      </c>
      <c r="D710" s="1">
        <f>'PR-RAS'!E717</f>
        <v>0</v>
      </c>
      <c r="E710" s="1">
        <v>0</v>
      </c>
      <c r="F710" s="1">
        <v>0</v>
      </c>
      <c r="G710" s="2">
        <f t="shared" si="10"/>
        <v>2048.2371899999998</v>
      </c>
      <c r="H710" s="2">
        <f t="shared" si="11"/>
        <v>9.0000000000145519E-2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19895</v>
      </c>
      <c r="D711" s="1">
        <f>'PR-RAS'!E718</f>
        <v>20050.37</v>
      </c>
      <c r="E711" s="1">
        <v>0</v>
      </c>
      <c r="F711" s="1">
        <v>0</v>
      </c>
      <c r="G711" s="2">
        <f t="shared" si="10"/>
        <v>42596.975399999996</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2866.81</v>
      </c>
      <c r="D713" s="1">
        <f>'PR-RAS'!E720</f>
        <v>1114.8900000000001</v>
      </c>
      <c r="E713" s="1">
        <v>0</v>
      </c>
      <c r="F713" s="1">
        <v>0</v>
      </c>
      <c r="G713" s="2">
        <f t="shared" si="10"/>
        <v>3628.7720799999997</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106.24</v>
      </c>
      <c r="D714" s="1">
        <f>'PR-RAS'!E721</f>
        <v>0</v>
      </c>
      <c r="E714" s="1">
        <v>0</v>
      </c>
      <c r="F714" s="1">
        <v>0</v>
      </c>
      <c r="G714" s="2">
        <f t="shared" si="10"/>
        <v>75.749119999999991</v>
      </c>
      <c r="H714" s="2">
        <f t="shared" si="11"/>
        <v>0.23999999999999488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1204.03</v>
      </c>
      <c r="D715" s="1">
        <f>'PR-RAS'!E722</f>
        <v>0</v>
      </c>
      <c r="E715" s="1">
        <v>0</v>
      </c>
      <c r="F715" s="1">
        <v>0</v>
      </c>
      <c r="G715" s="2">
        <f t="shared" si="10"/>
        <v>859.67741999999998</v>
      </c>
      <c r="H715" s="2">
        <f t="shared" si="11"/>
        <v>2.9999999999972715E-2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57.73</v>
      </c>
      <c r="D716" s="1">
        <f>'PR-RAS'!E723</f>
        <v>0</v>
      </c>
      <c r="E716" s="1">
        <v>0</v>
      </c>
      <c r="F716" s="1">
        <v>0</v>
      </c>
      <c r="G716" s="2">
        <f t="shared" si="10"/>
        <v>41.276949999999999</v>
      </c>
      <c r="H716" s="2">
        <f t="shared" si="11"/>
        <v>0.27000000000000313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37541.519999999997</v>
      </c>
      <c r="D821" s="1">
        <f>'PR-RAS'!E828</f>
        <v>42186.46</v>
      </c>
      <c r="E821" s="1">
        <v>0</v>
      </c>
      <c r="F821" s="1">
        <v>0</v>
      </c>
      <c r="G821" s="2">
        <f t="shared" si="18"/>
        <v>99969.840799999991</v>
      </c>
      <c r="H821" s="2">
        <f t="shared" si="19"/>
        <v>0.94000000000232831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705399.99</v>
      </c>
      <c r="D984" s="6">
        <f>BILANCA!E6</f>
        <v>731024.42999999993</v>
      </c>
      <c r="E984" s="6">
        <v>0</v>
      </c>
      <c r="F984" s="6">
        <v>0</v>
      </c>
      <c r="G984" s="7">
        <f t="shared" ref="G984:G1241" si="22">B984/1000*C984+B984/500*D984</f>
        <v>2167.4488499999998</v>
      </c>
      <c r="H984" s="7">
        <f t="shared" si="19"/>
        <v>0.43999999994412065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600038.71</v>
      </c>
      <c r="D985" s="1">
        <f>BILANCA!E7</f>
        <v>610152.6</v>
      </c>
      <c r="E985" s="1">
        <v>0</v>
      </c>
      <c r="F985" s="1">
        <v>0</v>
      </c>
      <c r="G985" s="2">
        <f t="shared" si="22"/>
        <v>3640.6878200000001</v>
      </c>
      <c r="H985" s="2">
        <f t="shared" si="19"/>
        <v>0.69000000006053597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127564.67</v>
      </c>
      <c r="D986" s="1">
        <f>BILANCA!E8</f>
        <v>127564.67</v>
      </c>
      <c r="E986" s="1">
        <v>0</v>
      </c>
      <c r="F986" s="1">
        <v>0</v>
      </c>
      <c r="G986" s="2">
        <f t="shared" si="22"/>
        <v>1148.08203</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127564.67</v>
      </c>
      <c r="D987" s="1">
        <f>BILANCA!E9</f>
        <v>127564.67</v>
      </c>
      <c r="E987" s="1">
        <v>0</v>
      </c>
      <c r="F987" s="1">
        <v>0</v>
      </c>
      <c r="G987" s="2">
        <f t="shared" si="22"/>
        <v>1530.7760400000002</v>
      </c>
      <c r="H987" s="2">
        <f t="shared" si="19"/>
        <v>0.66000000000349246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472474.03999999992</v>
      </c>
      <c r="D990" s="1">
        <f>BILANCA!E12</f>
        <v>482587.92999999993</v>
      </c>
      <c r="E990" s="1">
        <v>0</v>
      </c>
      <c r="F990" s="1">
        <v>0</v>
      </c>
      <c r="G990" s="2">
        <f t="shared" si="22"/>
        <v>10063.549299999999</v>
      </c>
      <c r="H990" s="2">
        <f t="shared" si="19"/>
        <v>0.10999999998603016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394593.27999999991</v>
      </c>
      <c r="D991" s="1">
        <f>BILANCA!E13</f>
        <v>382111.25</v>
      </c>
      <c r="E991" s="1">
        <v>0</v>
      </c>
      <c r="F991" s="1">
        <v>0</v>
      </c>
      <c r="G991" s="2">
        <f t="shared" si="22"/>
        <v>9270.5262399999992</v>
      </c>
      <c r="H991" s="2">
        <f t="shared" si="19"/>
        <v>0.52999999991152436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1038697.33</v>
      </c>
      <c r="D993" s="1">
        <f>BILANCA!E15</f>
        <v>1038697.33</v>
      </c>
      <c r="E993" s="1">
        <v>0</v>
      </c>
      <c r="F993" s="1">
        <v>0</v>
      </c>
      <c r="G993" s="2">
        <f t="shared" si="22"/>
        <v>31160.919900000001</v>
      </c>
      <c r="H993" s="2">
        <f t="shared" si="19"/>
        <v>0.65999999991618097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644104.05000000005</v>
      </c>
      <c r="D996" s="1">
        <f>BILANCA!E18</f>
        <v>656586.07999999996</v>
      </c>
      <c r="E996" s="1">
        <v>0</v>
      </c>
      <c r="F996" s="1">
        <v>0</v>
      </c>
      <c r="G996" s="2">
        <f t="shared" si="22"/>
        <v>25444.59073</v>
      </c>
      <c r="H996" s="2">
        <f t="shared" si="19"/>
        <v>0.13000000000465661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18010.73000000001</v>
      </c>
      <c r="D997" s="1">
        <f>BILANCA!E19</f>
        <v>38428.04999999993</v>
      </c>
      <c r="E997" s="1">
        <v>0</v>
      </c>
      <c r="F997" s="1">
        <v>0</v>
      </c>
      <c r="G997" s="2">
        <f t="shared" si="22"/>
        <v>1328.1356199999982</v>
      </c>
      <c r="H997" s="2">
        <f t="shared" si="19"/>
        <v>0.31999999991967343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215486.56</v>
      </c>
      <c r="D998" s="1">
        <f>BILANCA!E20</f>
        <v>283033.59999999998</v>
      </c>
      <c r="E998" s="1">
        <v>0</v>
      </c>
      <c r="F998" s="1">
        <v>0</v>
      </c>
      <c r="G998" s="2">
        <f t="shared" si="22"/>
        <v>11723.306399999999</v>
      </c>
      <c r="H998" s="2">
        <f t="shared" si="19"/>
        <v>0.84000000002561137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3327.42</v>
      </c>
      <c r="D999" s="1">
        <f>BILANCA!E21</f>
        <v>3327.41</v>
      </c>
      <c r="E999" s="1">
        <v>0</v>
      </c>
      <c r="F999" s="1">
        <v>0</v>
      </c>
      <c r="G999" s="2">
        <f t="shared" si="22"/>
        <v>159.71584000000001</v>
      </c>
      <c r="H999" s="2">
        <f t="shared" si="19"/>
        <v>0.82999999999992724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7969.81</v>
      </c>
      <c r="D1000" s="1">
        <f>BILANCA!E22</f>
        <v>10182.31</v>
      </c>
      <c r="E1000" s="1">
        <v>0</v>
      </c>
      <c r="F1000" s="1">
        <v>0</v>
      </c>
      <c r="G1000" s="2">
        <f t="shared" si="22"/>
        <v>481.68530999999996</v>
      </c>
      <c r="H1000" s="2">
        <f t="shared" si="19"/>
        <v>0.49999999999909051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6117.22</v>
      </c>
      <c r="D1004" s="1">
        <f>BILANCA!E26</f>
        <v>6117.23</v>
      </c>
      <c r="E1004" s="1">
        <v>0</v>
      </c>
      <c r="F1004" s="1">
        <v>0</v>
      </c>
      <c r="G1004" s="2">
        <f t="shared" si="22"/>
        <v>385.38527999999997</v>
      </c>
      <c r="H1004" s="2">
        <f t="shared" si="19"/>
        <v>0.4499999999998181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214890.28</v>
      </c>
      <c r="D1006" s="1">
        <f>BILANCA!E28</f>
        <v>264232.5</v>
      </c>
      <c r="E1006" s="1">
        <v>0</v>
      </c>
      <c r="F1006" s="1">
        <v>0</v>
      </c>
      <c r="G1006" s="2">
        <f t="shared" si="22"/>
        <v>17097.171439999998</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59870.030000000028</v>
      </c>
      <c r="D1013" s="1">
        <f>BILANCA!E35</f>
        <v>62048.630000000005</v>
      </c>
      <c r="E1013" s="1">
        <v>0</v>
      </c>
      <c r="F1013" s="1">
        <v>0</v>
      </c>
      <c r="G1013" s="2">
        <f t="shared" si="22"/>
        <v>5519.0187000000005</v>
      </c>
      <c r="H1013" s="2">
        <f t="shared" si="19"/>
        <v>0.40000000002328306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179834.17</v>
      </c>
      <c r="D1014" s="1">
        <f>BILANCA!E36</f>
        <v>206898.77</v>
      </c>
      <c r="E1014" s="1">
        <v>0</v>
      </c>
      <c r="F1014" s="1">
        <v>0</v>
      </c>
      <c r="G1014" s="2">
        <f t="shared" si="22"/>
        <v>18402.583009999998</v>
      </c>
      <c r="H1014" s="2">
        <f t="shared" si="19"/>
        <v>0.40000000002328306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258.29000000000002</v>
      </c>
      <c r="D1015" s="1">
        <f>BILANCA!E37</f>
        <v>258.29000000000002</v>
      </c>
      <c r="E1015" s="1">
        <v>0</v>
      </c>
      <c r="F1015" s="1">
        <v>0</v>
      </c>
      <c r="G1015" s="2">
        <f t="shared" si="22"/>
        <v>24.795840000000002</v>
      </c>
      <c r="H1015" s="2">
        <f t="shared" si="19"/>
        <v>0.58000000000004093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120222.43</v>
      </c>
      <c r="D1018" s="1">
        <f>BILANCA!E40</f>
        <v>145108.43</v>
      </c>
      <c r="E1018" s="1">
        <v>0</v>
      </c>
      <c r="F1018" s="1">
        <v>0</v>
      </c>
      <c r="G1018" s="2">
        <f t="shared" si="22"/>
        <v>14365.375150000002</v>
      </c>
      <c r="H1018" s="2">
        <f t="shared" si="19"/>
        <v>0.85999999998603016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87.64</v>
      </c>
      <c r="D1020" s="1">
        <f>BILANCA!E42</f>
        <v>87.64</v>
      </c>
      <c r="E1020" s="1">
        <v>0</v>
      </c>
      <c r="F1020" s="1">
        <v>0</v>
      </c>
      <c r="G1020" s="2">
        <f t="shared" si="22"/>
        <v>9.72804</v>
      </c>
      <c r="H1020" s="2">
        <f t="shared" si="19"/>
        <v>0.71999999999999886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87.64</v>
      </c>
      <c r="D1022" s="1">
        <f>BILANCA!E44</f>
        <v>87.64</v>
      </c>
      <c r="E1022" s="1">
        <v>0</v>
      </c>
      <c r="F1022" s="1">
        <v>0</v>
      </c>
      <c r="G1022" s="2">
        <f t="shared" si="22"/>
        <v>10.253879999999999</v>
      </c>
      <c r="H1022" s="2">
        <f t="shared" si="19"/>
        <v>0.71999999999999886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54476.2</v>
      </c>
      <c r="D1032" s="1">
        <f>BILANCA!E54</f>
        <v>56797.48</v>
      </c>
      <c r="E1032" s="1">
        <v>0</v>
      </c>
      <c r="F1032" s="1">
        <v>0</v>
      </c>
      <c r="G1032" s="2">
        <f t="shared" si="22"/>
        <v>8235.4868399999996</v>
      </c>
      <c r="H1032" s="2">
        <f t="shared" si="19"/>
        <v>0.68000000000029104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54476.2</v>
      </c>
      <c r="D1033" s="1">
        <f>BILANCA!E55</f>
        <v>56797.48</v>
      </c>
      <c r="E1033" s="1">
        <v>0</v>
      </c>
      <c r="F1033" s="1">
        <v>0</v>
      </c>
      <c r="G1033" s="2">
        <f t="shared" si="22"/>
        <v>8403.5580000000009</v>
      </c>
      <c r="H1033" s="2">
        <f t="shared" si="19"/>
        <v>0.68000000000029104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105361.28</v>
      </c>
      <c r="D1046" s="1">
        <f>BILANCA!E68</f>
        <v>120871.82999999999</v>
      </c>
      <c r="E1046" s="1">
        <v>0</v>
      </c>
      <c r="F1046" s="1">
        <v>0</v>
      </c>
      <c r="G1046" s="2">
        <f t="shared" si="22"/>
        <v>21867.611219999999</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4028.72</v>
      </c>
      <c r="D1047" s="1">
        <f>BILANCA!E69</f>
        <v>1497.47</v>
      </c>
      <c r="E1047" s="1">
        <v>0</v>
      </c>
      <c r="F1047" s="1">
        <v>0</v>
      </c>
      <c r="G1047" s="2">
        <f t="shared" si="22"/>
        <v>449.51423999999997</v>
      </c>
      <c r="H1047" s="2">
        <f t="shared" si="19"/>
        <v>0.75000000000022737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4028.72</v>
      </c>
      <c r="D1048" s="1">
        <f>BILANCA!E70</f>
        <v>1497.47</v>
      </c>
      <c r="E1048" s="1">
        <v>0</v>
      </c>
      <c r="F1048" s="1">
        <v>0</v>
      </c>
      <c r="G1048" s="2">
        <f t="shared" si="22"/>
        <v>456.53790000000004</v>
      </c>
      <c r="H1048" s="2">
        <f t="shared" si="19"/>
        <v>0.75000000000022737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4028.72</v>
      </c>
      <c r="D1050" s="1">
        <f>BILANCA!E72</f>
        <v>1497.47</v>
      </c>
      <c r="E1050" s="1">
        <v>0</v>
      </c>
      <c r="F1050" s="1">
        <v>0</v>
      </c>
      <c r="G1050" s="2">
        <f t="shared" si="22"/>
        <v>470.58522000000005</v>
      </c>
      <c r="H1050" s="2">
        <f t="shared" si="19"/>
        <v>0.75000000000022737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8078.2599999999993</v>
      </c>
      <c r="D1056" s="1">
        <f>BILANCA!E78</f>
        <v>8947.93</v>
      </c>
      <c r="E1056" s="1">
        <v>0</v>
      </c>
      <c r="F1056" s="1">
        <v>0</v>
      </c>
      <c r="G1056" s="2">
        <f t="shared" si="22"/>
        <v>1896.11076</v>
      </c>
      <c r="H1056" s="2">
        <f t="shared" si="19"/>
        <v>0.32999999999901775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483.78</v>
      </c>
      <c r="D1062" s="1">
        <f>BILANCA!E84</f>
        <v>483.78</v>
      </c>
      <c r="E1062" s="1">
        <v>0</v>
      </c>
      <c r="F1062" s="1">
        <v>0</v>
      </c>
      <c r="G1062" s="2">
        <f t="shared" si="22"/>
        <v>114.65586</v>
      </c>
      <c r="H1062" s="2">
        <f t="shared" si="19"/>
        <v>0.44000000000005457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7594.48</v>
      </c>
      <c r="D1064" s="1">
        <f>BILANCA!E86</f>
        <v>8464.15</v>
      </c>
      <c r="E1064" s="1">
        <v>0</v>
      </c>
      <c r="F1064" s="1">
        <v>0</v>
      </c>
      <c r="G1064" s="2">
        <f t="shared" si="22"/>
        <v>1986.3451799999998</v>
      </c>
      <c r="H1064" s="2">
        <f t="shared" si="19"/>
        <v>0.62999999999919964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93254.3</v>
      </c>
      <c r="D1148" s="1">
        <f>BILANCA!E170</f>
        <v>110426.43</v>
      </c>
      <c r="E1148" s="1">
        <v>0</v>
      </c>
      <c r="F1148" s="1">
        <v>0</v>
      </c>
      <c r="G1148" s="2">
        <f t="shared" si="22"/>
        <v>51827.681400000001</v>
      </c>
      <c r="H1148" s="2">
        <f t="shared" si="23"/>
        <v>0.72999999999592546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93254.3</v>
      </c>
      <c r="D1151" s="1">
        <f>BILANCA!E173</f>
        <v>110426.43</v>
      </c>
      <c r="E1151" s="1">
        <v>0</v>
      </c>
      <c r="F1151" s="1">
        <v>0</v>
      </c>
      <c r="G1151" s="2">
        <f t="shared" si="22"/>
        <v>52770.00288</v>
      </c>
      <c r="H1151" s="2">
        <f t="shared" si="23"/>
        <v>0.72999999999592546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705399.99</v>
      </c>
      <c r="D1152" s="1">
        <f>BILANCA!E175</f>
        <v>731024.42999999993</v>
      </c>
      <c r="E1152" s="1">
        <v>0</v>
      </c>
      <c r="F1152" s="1">
        <v>0</v>
      </c>
      <c r="G1152" s="2">
        <f t="shared" si="22"/>
        <v>366298.85564999998</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114694.72</v>
      </c>
      <c r="D1153" s="1">
        <f>BILANCA!E176</f>
        <v>145994.84000000003</v>
      </c>
      <c r="E1153" s="1">
        <v>0</v>
      </c>
      <c r="F1153" s="1">
        <v>0</v>
      </c>
      <c r="G1153" s="2">
        <f t="shared" si="22"/>
        <v>69136.348000000013</v>
      </c>
      <c r="H1153" s="2">
        <f t="shared" si="23"/>
        <v>0.43999999997322448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114694.72</v>
      </c>
      <c r="D1154" s="1">
        <f>BILANCA!E177</f>
        <v>145994.84000000003</v>
      </c>
      <c r="E1154" s="1">
        <v>0</v>
      </c>
      <c r="F1154" s="1">
        <v>0</v>
      </c>
      <c r="G1154" s="2">
        <f t="shared" si="22"/>
        <v>69543.032400000026</v>
      </c>
      <c r="H1154" s="2">
        <f t="shared" si="23"/>
        <v>0.43999999997322448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90483.13</v>
      </c>
      <c r="D1155" s="1">
        <f>BILANCA!E178</f>
        <v>113336.24</v>
      </c>
      <c r="E1155" s="1">
        <v>0</v>
      </c>
      <c r="F1155" s="1">
        <v>0</v>
      </c>
      <c r="G1155" s="2">
        <f t="shared" si="22"/>
        <v>54550.764920000001</v>
      </c>
      <c r="H1155" s="2">
        <f t="shared" si="23"/>
        <v>0.3700000000098953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20624.02</v>
      </c>
      <c r="D1156" s="1">
        <f>BILANCA!E179</f>
        <v>27237.05</v>
      </c>
      <c r="E1156" s="1">
        <v>0</v>
      </c>
      <c r="F1156" s="1">
        <v>0</v>
      </c>
      <c r="G1156" s="2">
        <f t="shared" si="22"/>
        <v>12991.974759999999</v>
      </c>
      <c r="H1156" s="2">
        <f t="shared" si="23"/>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63.79</v>
      </c>
      <c r="D1157" s="1">
        <f>BILANCA!E180</f>
        <v>66.38</v>
      </c>
      <c r="E1157" s="1">
        <v>0</v>
      </c>
      <c r="F1157" s="1">
        <v>0</v>
      </c>
      <c r="G1157" s="2">
        <f t="shared" si="22"/>
        <v>34.199699999999993</v>
      </c>
      <c r="H1157" s="2">
        <f t="shared" si="23"/>
        <v>0.58999999999999631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63.79</v>
      </c>
      <c r="D1160" s="1">
        <f>BILANCA!E183</f>
        <v>66.38</v>
      </c>
      <c r="E1160" s="1">
        <v>0</v>
      </c>
      <c r="F1160" s="1">
        <v>0</v>
      </c>
      <c r="G1160" s="2">
        <f t="shared" si="22"/>
        <v>34.789349999999999</v>
      </c>
      <c r="H1160" s="2">
        <f t="shared" si="23"/>
        <v>0.58999999999999631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3523.78</v>
      </c>
      <c r="D1165" s="1">
        <f>BILANCA!E188</f>
        <v>5355.17</v>
      </c>
      <c r="E1165" s="1">
        <v>0</v>
      </c>
      <c r="F1165" s="1">
        <v>0</v>
      </c>
      <c r="G1165" s="2">
        <f t="shared" si="22"/>
        <v>2590.6098400000001</v>
      </c>
      <c r="H1165" s="2">
        <f t="shared" si="23"/>
        <v>0.38999999999987267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590705.27</v>
      </c>
      <c r="D1214" s="1">
        <f>BILANCA!E237</f>
        <v>585029.59</v>
      </c>
      <c r="E1214" s="1">
        <v>0</v>
      </c>
      <c r="F1214" s="1">
        <v>0</v>
      </c>
      <c r="G1214" s="2">
        <f t="shared" si="22"/>
        <v>406736.58794999996</v>
      </c>
      <c r="H1214" s="2">
        <f t="shared" si="23"/>
        <v>0.68000000005122274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600038.71</v>
      </c>
      <c r="D1215" s="1">
        <f>BILANCA!E238</f>
        <v>610193.56999999995</v>
      </c>
      <c r="E1215" s="1">
        <v>0</v>
      </c>
      <c r="F1215" s="1">
        <v>0</v>
      </c>
      <c r="G1215" s="2">
        <f t="shared" si="22"/>
        <v>422338.79719999997</v>
      </c>
      <c r="H1215" s="2">
        <f t="shared" si="23"/>
        <v>0.72000000008847564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600038.71</v>
      </c>
      <c r="D1216" s="1">
        <f>BILANCA!E239</f>
        <v>610193.56999999995</v>
      </c>
      <c r="E1216" s="1">
        <v>0</v>
      </c>
      <c r="F1216" s="1">
        <v>0</v>
      </c>
      <c r="G1216" s="2">
        <f t="shared" si="22"/>
        <v>424159.22304999997</v>
      </c>
      <c r="H1216" s="2">
        <f t="shared" si="23"/>
        <v>0.72000000008847564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600038.71</v>
      </c>
      <c r="D1217" s="1">
        <f>BILANCA!E240</f>
        <v>610193.56999999995</v>
      </c>
      <c r="E1217" s="1">
        <v>0</v>
      </c>
      <c r="F1217" s="1">
        <v>0</v>
      </c>
      <c r="G1217" s="2">
        <f t="shared" si="22"/>
        <v>425979.64890000003</v>
      </c>
      <c r="H1217" s="2">
        <f t="shared" si="23"/>
        <v>0.72000000008847564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-9333.4399999999951</v>
      </c>
      <c r="D1222" s="1">
        <f>BILANCA!E245</f>
        <v>-25163.98</v>
      </c>
      <c r="E1222" s="1">
        <v>0</v>
      </c>
      <c r="F1222" s="1">
        <v>0</v>
      </c>
      <c r="G1222" s="2">
        <f t="shared" si="22"/>
        <v>-14259.074599999998</v>
      </c>
      <c r="H1222" s="2">
        <f t="shared" si="23"/>
        <v>0.45999999999548891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38761.01</v>
      </c>
      <c r="D1223" s="1">
        <f>BILANCA!E246</f>
        <v>4113.1099999999997</v>
      </c>
      <c r="E1223" s="1">
        <v>0</v>
      </c>
      <c r="F1223" s="1">
        <v>0</v>
      </c>
      <c r="G1223" s="2">
        <f t="shared" si="22"/>
        <v>11276.9352</v>
      </c>
      <c r="H1223" s="2">
        <f t="shared" si="23"/>
        <v>0.12000000000170985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4074.91</v>
      </c>
      <c r="E1224" s="1">
        <v>0</v>
      </c>
      <c r="F1224" s="1">
        <v>0</v>
      </c>
      <c r="G1224" s="2">
        <f t="shared" si="22"/>
        <v>1964.1066199999998</v>
      </c>
      <c r="H1224" s="2">
        <f t="shared" si="23"/>
        <v>9.0000000000145519E-2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38761.01</v>
      </c>
      <c r="D1226" s="1">
        <f>BILANCA!E249</f>
        <v>38.200000000000003</v>
      </c>
      <c r="E1226" s="1">
        <v>0</v>
      </c>
      <c r="F1226" s="1">
        <v>0</v>
      </c>
      <c r="G1226" s="2">
        <f t="shared" si="22"/>
        <v>9437.4906300000002</v>
      </c>
      <c r="H1226" s="2">
        <f t="shared" si="23"/>
        <v>0.21000000000204011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48094.45</v>
      </c>
      <c r="D1227" s="1">
        <f>BILANCA!E250</f>
        <v>29277.09</v>
      </c>
      <c r="E1227" s="1">
        <v>0</v>
      </c>
      <c r="F1227" s="1">
        <v>0</v>
      </c>
      <c r="G1227" s="2">
        <f t="shared" si="22"/>
        <v>26022.265719999999</v>
      </c>
      <c r="H1227" s="2">
        <f t="shared" si="23"/>
        <v>0.53999999999723514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19758.5</v>
      </c>
      <c r="D1228" s="1">
        <f>BILANCA!E251</f>
        <v>0</v>
      </c>
      <c r="E1228" s="1">
        <v>0</v>
      </c>
      <c r="F1228" s="1">
        <v>0</v>
      </c>
      <c r="G1228" s="2">
        <f t="shared" si="22"/>
        <v>4840.8324999999995</v>
      </c>
      <c r="H1228" s="2">
        <f t="shared" si="23"/>
        <v>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28335.95</v>
      </c>
      <c r="D1229" s="1">
        <f>BILANCA!E252</f>
        <v>29277.09</v>
      </c>
      <c r="E1229" s="1">
        <v>0</v>
      </c>
      <c r="F1229" s="1">
        <v>0</v>
      </c>
      <c r="G1229" s="2">
        <f t="shared" si="22"/>
        <v>21374.971979999998</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80734.19</v>
      </c>
      <c r="D1236" s="1">
        <f>BILANCA!E259</f>
        <v>23934.85</v>
      </c>
      <c r="E1236" s="1">
        <v>0</v>
      </c>
      <c r="F1236" s="1">
        <v>0</v>
      </c>
      <c r="G1236" s="2">
        <f t="shared" si="22"/>
        <v>32536.784169999999</v>
      </c>
      <c r="H1236" s="2">
        <f t="shared" si="23"/>
        <v>0.3400000000037835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80734.19</v>
      </c>
      <c r="D1237" s="1">
        <f>BILANCA!E260</f>
        <v>23934.85</v>
      </c>
      <c r="E1237" s="1">
        <v>0</v>
      </c>
      <c r="F1237" s="1">
        <v>0</v>
      </c>
      <c r="G1237" s="2">
        <f t="shared" si="22"/>
        <v>32665.388060000001</v>
      </c>
      <c r="H1237" s="2">
        <f t="shared" si="23"/>
        <v>0.3400000000037835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3482.25</v>
      </c>
      <c r="D1244" s="1">
        <f>BILANCA!E268</f>
        <v>4351.92</v>
      </c>
      <c r="E1244" s="1">
        <v>0</v>
      </c>
      <c r="F1244" s="1">
        <v>0</v>
      </c>
      <c r="G1244" s="2">
        <f t="shared" si="24"/>
        <v>3180.5694899999999</v>
      </c>
      <c r="H1244" s="2">
        <f t="shared" si="23"/>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796.08</v>
      </c>
      <c r="D1245" s="1">
        <f>BILANCA!E269</f>
        <v>796.08</v>
      </c>
      <c r="E1245" s="1">
        <v>0</v>
      </c>
      <c r="F1245" s="1">
        <v>0</v>
      </c>
      <c r="G1245" s="2">
        <f t="shared" si="24"/>
        <v>625.71888000000013</v>
      </c>
      <c r="H1245" s="2">
        <f t="shared" si="23"/>
        <v>0.16000000000008185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3316.15</v>
      </c>
      <c r="D1247" s="1">
        <f>BILANCA!E271</f>
        <v>3316.15</v>
      </c>
      <c r="E1247" s="1">
        <v>0</v>
      </c>
      <c r="F1247" s="1">
        <v>0</v>
      </c>
      <c r="G1247" s="2">
        <f t="shared" si="24"/>
        <v>2626.3908000000001</v>
      </c>
      <c r="H1247" s="2">
        <f t="shared" si="23"/>
        <v>0.3000000000001819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114694.72</v>
      </c>
      <c r="D1264" s="1">
        <f>BILANCA!E288</f>
        <v>145994.84</v>
      </c>
      <c r="E1264" s="1">
        <v>0</v>
      </c>
      <c r="F1264" s="1">
        <v>0</v>
      </c>
      <c r="G1264" s="2">
        <f t="shared" si="24"/>
        <v>114278.31640000001</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2385.0700000000002</v>
      </c>
      <c r="D1274" s="1">
        <f>BILANCA!E298</f>
        <v>3771.28</v>
      </c>
      <c r="E1274" s="1">
        <v>0</v>
      </c>
      <c r="F1274" s="1">
        <v>0</v>
      </c>
      <c r="G1274" s="2">
        <f t="shared" si="24"/>
        <v>2888.9403299999999</v>
      </c>
      <c r="H1274" s="2">
        <f t="shared" si="23"/>
        <v>0.3500000000003638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942.84</v>
      </c>
      <c r="D1278" s="1">
        <f>BILANCA!E302</f>
        <v>1583.89</v>
      </c>
      <c r="E1278" s="1">
        <v>0</v>
      </c>
      <c r="F1278" s="1">
        <v>0</v>
      </c>
      <c r="G1278" s="2">
        <f t="shared" si="24"/>
        <v>1212.6329000000001</v>
      </c>
      <c r="H1278" s="2">
        <f t="shared" si="23"/>
        <v>0.26999999999986812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1359033.2799999998</v>
      </c>
      <c r="D1408" s="1">
        <f>'RAS-funkcijski'!E114</f>
        <v>1623518.3199999998</v>
      </c>
      <c r="E1408" s="1">
        <v>0</v>
      </c>
      <c r="F1408" s="1">
        <v>0</v>
      </c>
      <c r="G1408" s="2">
        <f t="shared" si="24"/>
        <v>506667.6912</v>
      </c>
      <c r="H1408" s="2">
        <f t="shared" si="27"/>
        <v>0.59999999962747097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1229091.3999999999</v>
      </c>
      <c r="D1409" s="1">
        <f>'RAS-funkcijski'!E115</f>
        <v>1392707.44</v>
      </c>
      <c r="E1409" s="1">
        <v>0</v>
      </c>
      <c r="F1409" s="1">
        <v>0</v>
      </c>
      <c r="G1409" s="2">
        <f t="shared" si="24"/>
        <v>445610.19707999995</v>
      </c>
      <c r="H1409" s="2">
        <f t="shared" si="27"/>
        <v>0.83999999985098839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1229091.3999999999</v>
      </c>
      <c r="D1411" s="1">
        <f>'RAS-funkcijski'!E117</f>
        <v>1392707.44</v>
      </c>
      <c r="E1411" s="1">
        <v>0</v>
      </c>
      <c r="F1411" s="1">
        <v>0</v>
      </c>
      <c r="G1411" s="2">
        <f t="shared" si="24"/>
        <v>453639.20963999996</v>
      </c>
      <c r="H1411" s="2">
        <f t="shared" si="27"/>
        <v>0.83999999985098839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129941.88</v>
      </c>
      <c r="D1421" s="1">
        <f>'RAS-funkcijski'!E127</f>
        <v>230810.88</v>
      </c>
      <c r="E1421" s="1">
        <v>0</v>
      </c>
      <c r="F1421" s="1">
        <v>0</v>
      </c>
      <c r="G1421" s="2">
        <f t="shared" si="24"/>
        <v>72762.327720000001</v>
      </c>
      <c r="H1421" s="2">
        <f t="shared" si="27"/>
        <v>0.23999999999068677</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1359033.2799999998</v>
      </c>
      <c r="D1435" s="13">
        <f>'RAS-funkcijski'!E141</f>
        <v>1623518.3199999998</v>
      </c>
      <c r="E1435" s="13">
        <v>0</v>
      </c>
      <c r="F1435" s="13">
        <v>0</v>
      </c>
      <c r="G1435" s="14">
        <f t="shared" si="24"/>
        <v>631031.57903999998</v>
      </c>
      <c r="H1435" s="14">
        <f t="shared" si="27"/>
        <v>0.59999999962747097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67547.039999999994</v>
      </c>
      <c r="D1436" s="6">
        <f>'P-VRIO'!E5</f>
        <v>0</v>
      </c>
      <c r="E1436" s="6">
        <v>0</v>
      </c>
      <c r="F1436" s="6">
        <v>0</v>
      </c>
      <c r="G1436" s="7">
        <f t="shared" si="24"/>
        <v>67.547039999999996</v>
      </c>
      <c r="H1436" s="7">
        <f t="shared" si="27"/>
        <v>3.9999999993597157E-2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67547.039999999994</v>
      </c>
      <c r="D1453" s="1">
        <f>'P-VRIO'!E22</f>
        <v>0</v>
      </c>
      <c r="E1453" s="1">
        <v>0</v>
      </c>
      <c r="F1453" s="1">
        <v>0</v>
      </c>
      <c r="G1453" s="2">
        <f t="shared" si="24"/>
        <v>1215.8467199999998</v>
      </c>
      <c r="H1453" s="2">
        <f t="shared" si="27"/>
        <v>3.9999999993597157E-2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67547.039999999994</v>
      </c>
      <c r="D1454" s="1">
        <f>'P-VRIO'!E23</f>
        <v>0</v>
      </c>
      <c r="E1454" s="1">
        <v>0</v>
      </c>
      <c r="F1454" s="1">
        <v>0</v>
      </c>
      <c r="G1454" s="2">
        <f t="shared" si="24"/>
        <v>1283.3937599999999</v>
      </c>
      <c r="H1454" s="2">
        <f t="shared" si="27"/>
        <v>3.9999999993597157E-2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67547.039999999994</v>
      </c>
      <c r="D1456" s="1">
        <f>'P-VRIO'!E25</f>
        <v>0</v>
      </c>
      <c r="E1456" s="1">
        <v>0</v>
      </c>
      <c r="F1456" s="1">
        <v>0</v>
      </c>
      <c r="G1456" s="2">
        <f t="shared" si="24"/>
        <v>1418.48784</v>
      </c>
      <c r="H1456" s="2">
        <f t="shared" si="27"/>
        <v>3.9999999993597157E-2</v>
      </c>
      <c r="I1456" s="10">
        <f t="shared" si="30"/>
        <v>56.739513590917646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114484.71</v>
      </c>
      <c r="D1480" s="6"/>
      <c r="E1480" s="6">
        <v>0</v>
      </c>
      <c r="F1480" s="6">
        <v>0</v>
      </c>
      <c r="G1480" s="7">
        <f t="shared" ref="G1480:G1580" si="34">B1480/1000*C1480</f>
        <v>114.48471000000001</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1642568.4699999997</v>
      </c>
      <c r="D1481" s="1">
        <v>0</v>
      </c>
      <c r="E1481" s="1">
        <v>0</v>
      </c>
      <c r="F1481" s="1">
        <v>0</v>
      </c>
      <c r="G1481" s="2">
        <f t="shared" si="34"/>
        <v>3285.1369399999994</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1613291.3799999997</v>
      </c>
      <c r="D1483" s="1">
        <v>0</v>
      </c>
      <c r="E1483" s="1">
        <v>0</v>
      </c>
      <c r="F1483" s="1">
        <v>0</v>
      </c>
      <c r="G1483" s="2">
        <f t="shared" si="34"/>
        <v>6453.1655199999987</v>
      </c>
      <c r="H1483" s="2">
        <f t="shared" si="35"/>
        <v>0.37999999965541065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1216345.17</v>
      </c>
      <c r="D1484" s="1">
        <v>0</v>
      </c>
      <c r="E1484" s="1">
        <v>0</v>
      </c>
      <c r="F1484" s="1">
        <v>0</v>
      </c>
      <c r="G1484" s="2">
        <f t="shared" si="34"/>
        <v>6081.7258499999998</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350589.65</v>
      </c>
      <c r="D1485" s="1">
        <v>0</v>
      </c>
      <c r="E1485" s="1">
        <v>0</v>
      </c>
      <c r="F1485" s="1">
        <v>0</v>
      </c>
      <c r="G1485" s="2">
        <f t="shared" si="34"/>
        <v>2103.5379000000003</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2044.9</v>
      </c>
      <c r="D1486" s="1">
        <v>0</v>
      </c>
      <c r="E1486" s="1">
        <v>0</v>
      </c>
      <c r="F1486" s="1">
        <v>0</v>
      </c>
      <c r="G1486" s="2">
        <f t="shared" si="34"/>
        <v>14.314300000000001</v>
      </c>
      <c r="H1486" s="2">
        <f t="shared" si="35"/>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42186.46</v>
      </c>
      <c r="D1489" s="1">
        <v>0</v>
      </c>
      <c r="E1489" s="1">
        <v>0</v>
      </c>
      <c r="F1489" s="1">
        <v>0</v>
      </c>
      <c r="G1489" s="2">
        <f t="shared" si="34"/>
        <v>421.8646</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2125.1999999999998</v>
      </c>
      <c r="D1491" s="1">
        <v>0</v>
      </c>
      <c r="E1491" s="1">
        <v>0</v>
      </c>
      <c r="F1491" s="1">
        <v>0</v>
      </c>
      <c r="G1491" s="2">
        <f t="shared" si="34"/>
        <v>25.502399999999998</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29277.09</v>
      </c>
      <c r="D1492" s="1">
        <v>0</v>
      </c>
      <c r="E1492" s="1">
        <v>0</v>
      </c>
      <c r="F1492" s="1">
        <v>0</v>
      </c>
      <c r="G1492" s="2">
        <f t="shared" si="34"/>
        <v>380.60217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1611058.3400000003</v>
      </c>
      <c r="D1499" s="1">
        <v>0</v>
      </c>
      <c r="E1499" s="1">
        <v>0</v>
      </c>
      <c r="F1499" s="1">
        <v>0</v>
      </c>
      <c r="G1499" s="2">
        <f t="shared" si="34"/>
        <v>32221.166800000006</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1581781.2500000002</v>
      </c>
      <c r="D1501" s="1">
        <v>0</v>
      </c>
      <c r="E1501" s="1">
        <v>0</v>
      </c>
      <c r="F1501" s="1">
        <v>0</v>
      </c>
      <c r="G1501" s="2">
        <f t="shared" si="34"/>
        <v>34799.1875</v>
      </c>
      <c r="H1501" s="2">
        <f t="shared" si="35"/>
        <v>0.25000000023283064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1193492.08</v>
      </c>
      <c r="D1502" s="1">
        <v>0</v>
      </c>
      <c r="E1502" s="1">
        <v>0</v>
      </c>
      <c r="F1502" s="1">
        <v>0</v>
      </c>
      <c r="G1502" s="2">
        <f t="shared" si="34"/>
        <v>27450.31784</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343976.59</v>
      </c>
      <c r="D1503" s="1">
        <v>0</v>
      </c>
      <c r="E1503" s="1">
        <v>0</v>
      </c>
      <c r="F1503" s="1">
        <v>0</v>
      </c>
      <c r="G1503" s="2">
        <f t="shared" si="34"/>
        <v>8255.4381600000015</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2042.3</v>
      </c>
      <c r="D1504" s="1">
        <v>0</v>
      </c>
      <c r="E1504" s="1">
        <v>0</v>
      </c>
      <c r="F1504" s="1">
        <v>0</v>
      </c>
      <c r="G1504" s="2">
        <f t="shared" si="34"/>
        <v>51.057500000000005</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42186.46</v>
      </c>
      <c r="D1507" s="1">
        <v>0</v>
      </c>
      <c r="E1507" s="1">
        <v>0</v>
      </c>
      <c r="F1507" s="1">
        <v>0</v>
      </c>
      <c r="G1507" s="2">
        <f t="shared" si="34"/>
        <v>1181.2208800000001</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83.82</v>
      </c>
      <c r="D1509" s="1">
        <v>0</v>
      </c>
      <c r="E1509" s="1">
        <v>0</v>
      </c>
      <c r="F1509" s="1">
        <v>0</v>
      </c>
      <c r="G1509" s="2">
        <f t="shared" si="34"/>
        <v>2.5145999999999997</v>
      </c>
      <c r="H1509" s="2">
        <f t="shared" si="35"/>
        <v>0.18000000000000682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29277.09</v>
      </c>
      <c r="D1510" s="1">
        <v>0</v>
      </c>
      <c r="E1510" s="1">
        <v>0</v>
      </c>
      <c r="F1510" s="1">
        <v>0</v>
      </c>
      <c r="G1510" s="2">
        <f t="shared" si="34"/>
        <v>907.58978999999999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145994.83999999939</v>
      </c>
      <c r="D1517" s="1">
        <v>0</v>
      </c>
      <c r="E1517" s="1">
        <v>0</v>
      </c>
      <c r="F1517" s="1">
        <v>0</v>
      </c>
      <c r="G1517" s="2">
        <f t="shared" si="34"/>
        <v>5547.8039199999766</v>
      </c>
      <c r="H1517" s="2">
        <f t="shared" si="35"/>
        <v>0.1600000006146729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145994.84</v>
      </c>
      <c r="D1576" s="1">
        <v>0</v>
      </c>
      <c r="E1576" s="1">
        <v>0</v>
      </c>
      <c r="F1576" s="1">
        <v>0</v>
      </c>
      <c r="G1576" s="2">
        <f t="shared" si="34"/>
        <v>14161.49948</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145994.84</v>
      </c>
      <c r="D1578" s="1">
        <v>0</v>
      </c>
      <c r="E1578" s="1">
        <v>0</v>
      </c>
      <c r="F1578" s="1">
        <v>0</v>
      </c>
      <c r="G1578" s="2">
        <f t="shared" si="34"/>
        <v>14453.489160000001</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13140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1343233.0099999998</v>
      </c>
      <c r="I16" s="170">
        <f>'PR-RAS'!E6</f>
        <v>1607649.5799999998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1330697.32</v>
      </c>
      <c r="I17" s="170">
        <f>'PR-RAS'!E151</f>
        <v>1594241.23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9333.4400000002315</v>
      </c>
      <c r="I19" s="171">
        <f>'PR-RAS'!E646</f>
        <v>25163.980000000272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600038.71</v>
      </c>
      <c r="I20" s="173">
        <f>BILANCA!E7</f>
        <v>610152.6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105361.28</v>
      </c>
      <c r="I21" s="175">
        <f>BILANCA!E68</f>
        <v>120871.82999999999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114694.72</v>
      </c>
      <c r="I22" s="175">
        <f>BILANCA!E176</f>
        <v>145994.84000000003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590705.27</v>
      </c>
      <c r="I23" s="177">
        <f>BILANCA!E237</f>
        <v>585029.59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1359033.2799999998</v>
      </c>
      <c r="I27" s="175">
        <f>'RAS-funkcijski'!E114</f>
        <v>1623518.3199999998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1359033.2799999998</v>
      </c>
      <c r="I28" s="179">
        <f>'RAS-funkcijski'!E141</f>
        <v>1623518.3199999998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67547.039999999994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67547.039999999994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114484.71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145994.83999999939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145994.84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8"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1343233.0099999998</v>
      </c>
      <c r="E6" s="51">
        <f>E7+E44+E50+E82+E106+E124+E133+E139</f>
        <v>1607649.5799999998</v>
      </c>
      <c r="F6" s="52">
        <f t="shared" ref="F6:F131" si="0">IF(D6&lt;&gt;0,IF(E6/D6&gt;=100,"&gt;&gt;100",E6/D6*100),"-")</f>
        <v>119.68508576185155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1139792.3199999998</v>
      </c>
      <c r="E50" s="51">
        <f>E51+E54+E59+E62+E65+E68+E71+E74+E77</f>
        <v>1381541.3699999999</v>
      </c>
      <c r="F50" s="52">
        <f t="shared" si="0"/>
        <v>121.20992094419447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1114391.2699999998</v>
      </c>
      <c r="E68" s="51">
        <f t="shared" si="15"/>
        <v>1347545.8399999999</v>
      </c>
      <c r="F68" s="52">
        <f t="shared" si="0"/>
        <v>120.92214613274923</v>
      </c>
    </row>
    <row r="69" spans="1:6" ht="12.75" customHeight="1" x14ac:dyDescent="0.2">
      <c r="A69" s="53" t="s">
        <v>184</v>
      </c>
      <c r="B69" s="85" t="s">
        <v>185</v>
      </c>
      <c r="C69" s="50" t="s">
        <v>184</v>
      </c>
      <c r="D69" s="242">
        <v>1089417.6399999999</v>
      </c>
      <c r="E69" s="242">
        <v>1321939.6599999999</v>
      </c>
      <c r="F69" s="52">
        <f t="shared" si="0"/>
        <v>121.34369882242773</v>
      </c>
    </row>
    <row r="70" spans="1:6" ht="24" x14ac:dyDescent="0.2">
      <c r="A70" s="53" t="s">
        <v>186</v>
      </c>
      <c r="B70" s="85" t="s">
        <v>187</v>
      </c>
      <c r="C70" s="50" t="s">
        <v>186</v>
      </c>
      <c r="D70" s="242">
        <v>24973.63</v>
      </c>
      <c r="E70" s="242">
        <v>25606.18</v>
      </c>
      <c r="F70" s="52">
        <f t="shared" si="0"/>
        <v>102.53287167304073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25401.05</v>
      </c>
      <c r="E77" s="51">
        <f t="shared" si="18"/>
        <v>33995.53</v>
      </c>
      <c r="F77" s="52">
        <f t="shared" si="0"/>
        <v>133.83513673647349</v>
      </c>
    </row>
    <row r="78" spans="1:6" ht="12.75" customHeight="1" x14ac:dyDescent="0.2">
      <c r="A78" s="53">
        <v>6391</v>
      </c>
      <c r="B78" s="85" t="s">
        <v>202</v>
      </c>
      <c r="C78" s="50" t="s">
        <v>203</v>
      </c>
      <c r="D78" s="242">
        <v>3810.16</v>
      </c>
      <c r="E78" s="242">
        <v>5099.33</v>
      </c>
      <c r="F78" s="52">
        <f t="shared" si="0"/>
        <v>133.83506204463856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21590.89</v>
      </c>
      <c r="E80" s="242">
        <v>28896.2</v>
      </c>
      <c r="F80" s="52">
        <f t="shared" si="0"/>
        <v>133.83514991739571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6851.48</v>
      </c>
      <c r="E106" s="51">
        <f t="shared" si="23"/>
        <v>6457.7</v>
      </c>
      <c r="F106" s="52">
        <f t="shared" si="0"/>
        <v>94.252628629142905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6851.48</v>
      </c>
      <c r="E112" s="51">
        <f t="shared" si="25"/>
        <v>6457.7</v>
      </c>
      <c r="F112" s="52">
        <f t="shared" si="0"/>
        <v>94.252628629142905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6851.48</v>
      </c>
      <c r="E117" s="242">
        <v>6457.7</v>
      </c>
      <c r="F117" s="52">
        <f t="shared" si="0"/>
        <v>94.252628629142905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2768.93</v>
      </c>
      <c r="E124" s="51">
        <f t="shared" si="27"/>
        <v>2670</v>
      </c>
      <c r="F124" s="52">
        <f t="shared" si="0"/>
        <v>96.427139725453529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2768.93</v>
      </c>
      <c r="E128" s="51">
        <f t="shared" si="29"/>
        <v>2670</v>
      </c>
      <c r="F128" s="52">
        <f t="shared" si="0"/>
        <v>96.427139725453529</v>
      </c>
    </row>
    <row r="129" spans="1:6" ht="12.75" customHeight="1" x14ac:dyDescent="0.2">
      <c r="A129" s="53">
        <v>6631</v>
      </c>
      <c r="B129" s="86" t="s">
        <v>304</v>
      </c>
      <c r="C129" s="50" t="s">
        <v>305</v>
      </c>
      <c r="D129" s="242">
        <v>114.47</v>
      </c>
      <c r="E129" s="242"/>
      <c r="F129" s="52">
        <f t="shared" si="0"/>
        <v>0</v>
      </c>
    </row>
    <row r="130" spans="1:6" ht="12.75" customHeight="1" x14ac:dyDescent="0.2">
      <c r="A130" s="53">
        <v>6632</v>
      </c>
      <c r="B130" s="232" t="s">
        <v>306</v>
      </c>
      <c r="C130" s="50" t="s">
        <v>307</v>
      </c>
      <c r="D130" s="242">
        <v>2654.46</v>
      </c>
      <c r="E130" s="242">
        <v>2670</v>
      </c>
      <c r="F130" s="52">
        <f t="shared" si="0"/>
        <v>100.58542980493208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193820.26</v>
      </c>
      <c r="E133" s="51">
        <f t="shared" si="30"/>
        <v>216980.51</v>
      </c>
      <c r="F133" s="52">
        <f t="shared" ref="F133:F223" si="31">IF(D133&lt;&gt;0,IF(E133/D133&gt;=100,"&gt;&gt;100",E133/D133*100),"-")</f>
        <v>111.94934420168458</v>
      </c>
    </row>
    <row r="134" spans="1:6" ht="24" x14ac:dyDescent="0.2">
      <c r="A134" s="53">
        <v>671</v>
      </c>
      <c r="B134" s="232" t="s">
        <v>314</v>
      </c>
      <c r="C134" s="50" t="s">
        <v>315</v>
      </c>
      <c r="D134" s="51">
        <f t="shared" ref="D134:E134" si="32">SUM(D135:D137)</f>
        <v>193820.26</v>
      </c>
      <c r="E134" s="51">
        <f t="shared" si="32"/>
        <v>216980.51</v>
      </c>
      <c r="F134" s="52">
        <f t="shared" si="31"/>
        <v>111.94934420168458</v>
      </c>
    </row>
    <row r="135" spans="1:6" ht="12.75" customHeight="1" x14ac:dyDescent="0.2">
      <c r="A135" s="53">
        <v>6711</v>
      </c>
      <c r="B135" s="85" t="s">
        <v>316</v>
      </c>
      <c r="C135" s="50" t="s">
        <v>317</v>
      </c>
      <c r="D135" s="242">
        <v>193820.26</v>
      </c>
      <c r="E135" s="242">
        <v>216980.51</v>
      </c>
      <c r="F135" s="52">
        <f t="shared" si="31"/>
        <v>111.94934420168458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1330697.32</v>
      </c>
      <c r="E151" s="51">
        <f t="shared" si="35"/>
        <v>1594241.23</v>
      </c>
      <c r="F151" s="52">
        <f t="shared" si="31"/>
        <v>119.8049478299092</v>
      </c>
    </row>
    <row r="152" spans="1:6" ht="12.75" customHeight="1" x14ac:dyDescent="0.2">
      <c r="A152" s="53">
        <v>31</v>
      </c>
      <c r="B152" s="85" t="s">
        <v>349</v>
      </c>
      <c r="C152" s="50" t="s">
        <v>35</v>
      </c>
      <c r="D152" s="51">
        <f t="shared" ref="D152:E152" si="36">D153+D158+D159</f>
        <v>1051569.1499999999</v>
      </c>
      <c r="E152" s="51">
        <f t="shared" si="36"/>
        <v>1199551.21</v>
      </c>
      <c r="F152" s="52">
        <f t="shared" si="31"/>
        <v>114.07249917896507</v>
      </c>
    </row>
    <row r="153" spans="1:6" ht="12.75" customHeight="1" x14ac:dyDescent="0.2">
      <c r="A153" s="53">
        <v>311</v>
      </c>
      <c r="B153" s="85" t="s">
        <v>350</v>
      </c>
      <c r="C153" s="50" t="s">
        <v>351</v>
      </c>
      <c r="D153" s="51">
        <f t="shared" ref="D153:E153" si="37">SUM(D154:D157)</f>
        <v>871259.45</v>
      </c>
      <c r="E153" s="51">
        <f t="shared" si="37"/>
        <v>985170.75</v>
      </c>
      <c r="F153" s="52">
        <f t="shared" si="31"/>
        <v>113.07432590831583</v>
      </c>
    </row>
    <row r="154" spans="1:6" ht="12.75" customHeight="1" x14ac:dyDescent="0.2">
      <c r="A154" s="53">
        <v>3111</v>
      </c>
      <c r="B154" s="85" t="s">
        <v>352</v>
      </c>
      <c r="C154" s="50" t="s">
        <v>353</v>
      </c>
      <c r="D154" s="242">
        <v>851593.58</v>
      </c>
      <c r="E154" s="242">
        <v>963294.67</v>
      </c>
      <c r="F154" s="52">
        <f t="shared" si="31"/>
        <v>113.11671349142863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19665.87</v>
      </c>
      <c r="E157" s="242">
        <v>21876.080000000002</v>
      </c>
      <c r="F157" s="52">
        <f t="shared" si="31"/>
        <v>111.23881119930115</v>
      </c>
    </row>
    <row r="158" spans="1:6" ht="12.75" customHeight="1" x14ac:dyDescent="0.2">
      <c r="A158" s="53">
        <v>312</v>
      </c>
      <c r="B158" s="85" t="s">
        <v>360</v>
      </c>
      <c r="C158" s="50" t="s">
        <v>361</v>
      </c>
      <c r="D158" s="242">
        <v>39152.660000000003</v>
      </c>
      <c r="E158" s="242">
        <v>51703.61</v>
      </c>
      <c r="F158" s="52">
        <f t="shared" si="31"/>
        <v>132.05644265293853</v>
      </c>
    </row>
    <row r="159" spans="1:6" ht="12.75" customHeight="1" x14ac:dyDescent="0.2">
      <c r="A159" s="53">
        <v>313</v>
      </c>
      <c r="B159" s="85" t="s">
        <v>362</v>
      </c>
      <c r="C159" s="50" t="s">
        <v>363</v>
      </c>
      <c r="D159" s="51">
        <f t="shared" ref="D159:E159" si="38">SUM(D160:D162)</f>
        <v>141157.04</v>
      </c>
      <c r="E159" s="51">
        <f t="shared" si="38"/>
        <v>162676.85</v>
      </c>
      <c r="F159" s="52">
        <f t="shared" si="31"/>
        <v>115.2452970110453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141157.04</v>
      </c>
      <c r="E161" s="242">
        <v>162676.85</v>
      </c>
      <c r="F161" s="52">
        <f t="shared" si="31"/>
        <v>115.2452970110453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235555.08</v>
      </c>
      <c r="E163" s="51">
        <f t="shared" si="39"/>
        <v>346488.44</v>
      </c>
      <c r="F163" s="52">
        <f t="shared" si="31"/>
        <v>147.09444602086273</v>
      </c>
    </row>
    <row r="164" spans="1:6" ht="12.75" customHeight="1" x14ac:dyDescent="0.2">
      <c r="A164" s="53">
        <v>321</v>
      </c>
      <c r="B164" s="85" t="s">
        <v>371</v>
      </c>
      <c r="C164" s="50" t="s">
        <v>372</v>
      </c>
      <c r="D164" s="51">
        <f t="shared" ref="D164:E164" si="40">SUM(D165:D168)</f>
        <v>22429.05</v>
      </c>
      <c r="E164" s="51">
        <f t="shared" si="40"/>
        <v>23905.82</v>
      </c>
      <c r="F164" s="52">
        <f t="shared" si="31"/>
        <v>106.58418435020653</v>
      </c>
    </row>
    <row r="165" spans="1:6" ht="12.75" customHeight="1" x14ac:dyDescent="0.2">
      <c r="A165" s="53">
        <v>3211</v>
      </c>
      <c r="B165" s="85" t="s">
        <v>373</v>
      </c>
      <c r="C165" s="50" t="s">
        <v>374</v>
      </c>
      <c r="D165" s="242">
        <v>2534.0500000000002</v>
      </c>
      <c r="E165" s="242">
        <v>3570.45</v>
      </c>
      <c r="F165" s="52">
        <f t="shared" si="31"/>
        <v>140.89895621633352</v>
      </c>
    </row>
    <row r="166" spans="1:6" ht="12.75" customHeight="1" x14ac:dyDescent="0.2">
      <c r="A166" s="53">
        <v>3212</v>
      </c>
      <c r="B166" s="85" t="s">
        <v>375</v>
      </c>
      <c r="C166" s="50" t="s">
        <v>376</v>
      </c>
      <c r="D166" s="242">
        <v>19895</v>
      </c>
      <c r="E166" s="242">
        <v>20050.37</v>
      </c>
      <c r="F166" s="52">
        <f t="shared" si="31"/>
        <v>100.78094998743403</v>
      </c>
    </row>
    <row r="167" spans="1:6" ht="12.75" customHeight="1" x14ac:dyDescent="0.2">
      <c r="A167" s="53">
        <v>3213</v>
      </c>
      <c r="B167" s="85" t="s">
        <v>377</v>
      </c>
      <c r="C167" s="50" t="s">
        <v>378</v>
      </c>
      <c r="D167" s="242">
        <v>0</v>
      </c>
      <c r="E167" s="242">
        <v>85</v>
      </c>
      <c r="F167" s="52" t="str">
        <f t="shared" si="31"/>
        <v>-</v>
      </c>
    </row>
    <row r="168" spans="1:6" ht="12.75" customHeight="1" x14ac:dyDescent="0.2">
      <c r="A168" s="53">
        <v>3214</v>
      </c>
      <c r="B168" s="85" t="s">
        <v>379</v>
      </c>
      <c r="C168" s="50" t="s">
        <v>380</v>
      </c>
      <c r="D168" s="242">
        <v>0</v>
      </c>
      <c r="E168" s="242">
        <v>200</v>
      </c>
      <c r="F168" s="52" t="str">
        <f t="shared" si="31"/>
        <v>-</v>
      </c>
    </row>
    <row r="169" spans="1:6" ht="12.75" customHeight="1" x14ac:dyDescent="0.2">
      <c r="A169" s="53">
        <v>322</v>
      </c>
      <c r="B169" s="85" t="s">
        <v>381</v>
      </c>
      <c r="C169" s="50" t="s">
        <v>382</v>
      </c>
      <c r="D169" s="51">
        <f t="shared" ref="D169:E169" si="41">SUM(D170:D176)</f>
        <v>35158.03</v>
      </c>
      <c r="E169" s="51">
        <f t="shared" si="41"/>
        <v>156601.34999999998</v>
      </c>
      <c r="F169" s="52">
        <f t="shared" si="31"/>
        <v>445.42128782528482</v>
      </c>
    </row>
    <row r="170" spans="1:6" ht="12.75" customHeight="1" x14ac:dyDescent="0.2">
      <c r="A170" s="53">
        <v>3221</v>
      </c>
      <c r="B170" s="85" t="s">
        <v>383</v>
      </c>
      <c r="C170" s="50" t="s">
        <v>384</v>
      </c>
      <c r="D170" s="242">
        <v>11810.67</v>
      </c>
      <c r="E170" s="242">
        <v>15146.75</v>
      </c>
      <c r="F170" s="52">
        <f t="shared" si="31"/>
        <v>128.2463230282448</v>
      </c>
    </row>
    <row r="171" spans="1:6" ht="12.75" customHeight="1" x14ac:dyDescent="0.2">
      <c r="A171" s="53">
        <v>3222</v>
      </c>
      <c r="B171" s="85" t="s">
        <v>385</v>
      </c>
      <c r="C171" s="50" t="s">
        <v>386</v>
      </c>
      <c r="D171" s="242">
        <v>236.51</v>
      </c>
      <c r="E171" s="242">
        <v>118953.3</v>
      </c>
      <c r="F171" s="52" t="str">
        <f t="shared" si="31"/>
        <v>&gt;&gt;100</v>
      </c>
    </row>
    <row r="172" spans="1:6" ht="12.75" customHeight="1" x14ac:dyDescent="0.2">
      <c r="A172" s="53">
        <v>3223</v>
      </c>
      <c r="B172" s="85" t="s">
        <v>387</v>
      </c>
      <c r="C172" s="50" t="s">
        <v>388</v>
      </c>
      <c r="D172" s="242">
        <v>17245.900000000001</v>
      </c>
      <c r="E172" s="242">
        <v>16645</v>
      </c>
      <c r="F172" s="52">
        <f t="shared" si="31"/>
        <v>96.515693585141975</v>
      </c>
    </row>
    <row r="173" spans="1:6" ht="12.75" customHeight="1" x14ac:dyDescent="0.2">
      <c r="A173" s="53">
        <v>3224</v>
      </c>
      <c r="B173" s="85" t="s">
        <v>389</v>
      </c>
      <c r="C173" s="50" t="s">
        <v>390</v>
      </c>
      <c r="D173" s="242">
        <v>3831.06</v>
      </c>
      <c r="E173" s="242">
        <v>2761.12</v>
      </c>
      <c r="F173" s="52">
        <f t="shared" si="31"/>
        <v>72.071959196671415</v>
      </c>
    </row>
    <row r="174" spans="1:6" ht="12.75" customHeight="1" x14ac:dyDescent="0.2">
      <c r="A174" s="53">
        <v>3225</v>
      </c>
      <c r="B174" s="85" t="s">
        <v>391</v>
      </c>
      <c r="C174" s="50" t="s">
        <v>392</v>
      </c>
      <c r="D174" s="242">
        <v>2033.89</v>
      </c>
      <c r="E174" s="242">
        <v>2413.2800000000002</v>
      </c>
      <c r="F174" s="52">
        <f t="shared" si="31"/>
        <v>118.65341783478949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681.9</v>
      </c>
      <c r="F176" s="52" t="str">
        <f t="shared" si="31"/>
        <v>-</v>
      </c>
    </row>
    <row r="177" spans="1:6" ht="12.75" customHeight="1" x14ac:dyDescent="0.2">
      <c r="A177" s="53">
        <v>323</v>
      </c>
      <c r="B177" s="85" t="s">
        <v>397</v>
      </c>
      <c r="C177" s="50" t="s">
        <v>398</v>
      </c>
      <c r="D177" s="51">
        <f t="shared" ref="D177:E177" si="42">SUM(D178:D186)</f>
        <v>172180.67</v>
      </c>
      <c r="E177" s="51">
        <f t="shared" si="42"/>
        <v>159196.99</v>
      </c>
      <c r="F177" s="52">
        <f t="shared" si="31"/>
        <v>92.459269672954576</v>
      </c>
    </row>
    <row r="178" spans="1:6" ht="12.75" customHeight="1" x14ac:dyDescent="0.2">
      <c r="A178" s="53">
        <v>3231</v>
      </c>
      <c r="B178" s="85" t="s">
        <v>399</v>
      </c>
      <c r="C178" s="50" t="s">
        <v>400</v>
      </c>
      <c r="D178" s="242">
        <v>134930.64000000001</v>
      </c>
      <c r="E178" s="242">
        <v>127262.74</v>
      </c>
      <c r="F178" s="52">
        <f t="shared" si="31"/>
        <v>94.317154354266748</v>
      </c>
    </row>
    <row r="179" spans="1:6" ht="12.75" customHeight="1" x14ac:dyDescent="0.2">
      <c r="A179" s="53">
        <v>3232</v>
      </c>
      <c r="B179" s="85" t="s">
        <v>401</v>
      </c>
      <c r="C179" s="50" t="s">
        <v>402</v>
      </c>
      <c r="D179" s="242">
        <v>17061.54</v>
      </c>
      <c r="E179" s="242">
        <v>14090.25</v>
      </c>
      <c r="F179" s="52">
        <f t="shared" si="31"/>
        <v>82.584866313357409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10610.73</v>
      </c>
      <c r="E181" s="242">
        <v>10397.15</v>
      </c>
      <c r="F181" s="52">
        <f t="shared" si="31"/>
        <v>97.987131893847078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3502.55</v>
      </c>
      <c r="E183" s="242">
        <v>1114.8900000000001</v>
      </c>
      <c r="F183" s="52">
        <f t="shared" si="31"/>
        <v>31.830808982027381</v>
      </c>
    </row>
    <row r="184" spans="1:6" ht="12.75" customHeight="1" x14ac:dyDescent="0.2">
      <c r="A184" s="53">
        <v>3237</v>
      </c>
      <c r="B184" s="85" t="s">
        <v>411</v>
      </c>
      <c r="C184" s="50" t="s">
        <v>412</v>
      </c>
      <c r="D184" s="242">
        <v>1368</v>
      </c>
      <c r="E184" s="242"/>
      <c r="F184" s="52">
        <f t="shared" si="31"/>
        <v>0</v>
      </c>
    </row>
    <row r="185" spans="1:6" ht="12.75" customHeight="1" x14ac:dyDescent="0.2">
      <c r="A185" s="53">
        <v>3238</v>
      </c>
      <c r="B185" s="85" t="s">
        <v>413</v>
      </c>
      <c r="C185" s="50" t="s">
        <v>414</v>
      </c>
      <c r="D185" s="242">
        <v>2082.09</v>
      </c>
      <c r="E185" s="242">
        <v>3256.63</v>
      </c>
      <c r="F185" s="52">
        <f t="shared" si="31"/>
        <v>156.41158643478428</v>
      </c>
    </row>
    <row r="186" spans="1:6" ht="12.75" customHeight="1" x14ac:dyDescent="0.2">
      <c r="A186" s="53">
        <v>3239</v>
      </c>
      <c r="B186" s="85" t="s">
        <v>415</v>
      </c>
      <c r="C186" s="50" t="s">
        <v>416</v>
      </c>
      <c r="D186" s="242">
        <v>2625.12</v>
      </c>
      <c r="E186" s="242">
        <v>3075.33</v>
      </c>
      <c r="F186" s="52">
        <f t="shared" si="31"/>
        <v>117.15007313951362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5787.33</v>
      </c>
      <c r="E188" s="51">
        <f t="shared" si="43"/>
        <v>6784.2800000000007</v>
      </c>
      <c r="F188" s="52">
        <f t="shared" si="31"/>
        <v>117.22642392951501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2963.04</v>
      </c>
      <c r="E193" s="242">
        <v>3644.13</v>
      </c>
      <c r="F193" s="52">
        <f t="shared" si="31"/>
        <v>122.98618985906367</v>
      </c>
    </row>
    <row r="194" spans="1:6" ht="12.75" customHeight="1" x14ac:dyDescent="0.2">
      <c r="A194" s="53" t="s">
        <v>431</v>
      </c>
      <c r="B194" s="85" t="s">
        <v>432</v>
      </c>
      <c r="C194" s="50" t="s">
        <v>431</v>
      </c>
      <c r="D194" s="242">
        <v>1905.16</v>
      </c>
      <c r="E194" s="242"/>
      <c r="F194" s="52">
        <f t="shared" si="31"/>
        <v>0</v>
      </c>
    </row>
    <row r="195" spans="1:6" ht="12.75" customHeight="1" x14ac:dyDescent="0.2">
      <c r="A195" s="53">
        <v>3299</v>
      </c>
      <c r="B195" s="85" t="s">
        <v>433</v>
      </c>
      <c r="C195" s="50" t="s">
        <v>434</v>
      </c>
      <c r="D195" s="242">
        <v>919.13</v>
      </c>
      <c r="E195" s="242">
        <v>3140.15</v>
      </c>
      <c r="F195" s="52">
        <f t="shared" si="31"/>
        <v>341.64372830829154</v>
      </c>
    </row>
    <row r="196" spans="1:6" ht="12.75" customHeight="1" x14ac:dyDescent="0.2">
      <c r="A196" s="53">
        <v>34</v>
      </c>
      <c r="B196" s="232" t="s">
        <v>435</v>
      </c>
      <c r="C196" s="50" t="s">
        <v>436</v>
      </c>
      <c r="D196" s="51">
        <f t="shared" ref="D196:E196" si="44">D197+D202+D210</f>
        <v>6031.57</v>
      </c>
      <c r="E196" s="51">
        <f t="shared" si="44"/>
        <v>4824.78</v>
      </c>
      <c r="F196" s="52">
        <f t="shared" si="31"/>
        <v>79.992108190736417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6031.57</v>
      </c>
      <c r="E210" s="51">
        <f t="shared" si="47"/>
        <v>4824.78</v>
      </c>
      <c r="F210" s="52">
        <f t="shared" si="31"/>
        <v>79.992108190736417</v>
      </c>
    </row>
    <row r="211" spans="1:6" ht="12.75" customHeight="1" x14ac:dyDescent="0.2">
      <c r="A211" s="53">
        <v>3431</v>
      </c>
      <c r="B211" s="232" t="s">
        <v>465</v>
      </c>
      <c r="C211" s="50" t="s">
        <v>466</v>
      </c>
      <c r="D211" s="242">
        <v>504.29</v>
      </c>
      <c r="E211" s="242">
        <v>583.09</v>
      </c>
      <c r="F211" s="52">
        <f t="shared" si="31"/>
        <v>115.62592952467827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5527.28</v>
      </c>
      <c r="E213" s="242">
        <v>4241.6899999999996</v>
      </c>
      <c r="F213" s="52">
        <f t="shared" si="31"/>
        <v>76.741000998682892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37541.519999999997</v>
      </c>
      <c r="E252" s="51">
        <f t="shared" si="63"/>
        <v>42186.46</v>
      </c>
      <c r="F252" s="52">
        <f t="shared" ref="F252:F258" si="64">IF(D252&lt;&gt;0,IF(E252/D252&gt;=100,"&gt;&gt;100",E252/D252*100),"-")</f>
        <v>112.37280749420908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37541.519999999997</v>
      </c>
      <c r="E259" s="51">
        <f t="shared" si="66"/>
        <v>42186.46</v>
      </c>
      <c r="F259" s="52">
        <f t="shared" ref="F259:F262" si="67">IF(D259&lt;&gt;0,IF(E259/D259&gt;=100,"&gt;&gt;100",E259/D259*100),"-")</f>
        <v>112.37280749420908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37541.519999999997</v>
      </c>
      <c r="E261" s="242">
        <v>42186.46</v>
      </c>
      <c r="F261" s="52">
        <f t="shared" si="67"/>
        <v>112.37280749420908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1190.3399999999999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1190.3399999999999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1190.3399999999999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1330697.32</v>
      </c>
      <c r="E289" s="51">
        <f t="shared" si="79"/>
        <v>1594241.23</v>
      </c>
      <c r="F289" s="52">
        <f t="shared" si="76"/>
        <v>119.8049478299092</v>
      </c>
    </row>
    <row r="290" spans="1:6" ht="12.75" customHeight="1" x14ac:dyDescent="0.2">
      <c r="A290" s="53" t="s">
        <v>608</v>
      </c>
      <c r="B290" s="85" t="s">
        <v>619</v>
      </c>
      <c r="C290" s="50" t="s">
        <v>620</v>
      </c>
      <c r="D290" s="51">
        <f>IF(D6&gt;=D289,D6-D289,0)</f>
        <v>12535.689999999711</v>
      </c>
      <c r="E290" s="51">
        <f>IF(E6&gt;=E289,E6-E289,0)</f>
        <v>13408.34999999986</v>
      </c>
      <c r="F290" s="52">
        <f t="shared" si="76"/>
        <v>106.96140379987196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6428.56</v>
      </c>
      <c r="E292" s="242">
        <v>0</v>
      </c>
      <c r="F292" s="52">
        <f t="shared" si="76"/>
        <v>0</v>
      </c>
    </row>
    <row r="293" spans="1:6" ht="12.75" customHeight="1" x14ac:dyDescent="0.2">
      <c r="A293" s="53">
        <v>92221</v>
      </c>
      <c r="B293" s="85" t="s">
        <v>625</v>
      </c>
      <c r="C293" s="50" t="s">
        <v>626</v>
      </c>
      <c r="D293" s="242">
        <v>0</v>
      </c>
      <c r="E293" s="242">
        <v>9333.44</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38.270000000000003</v>
      </c>
      <c r="E298" s="51">
        <f t="shared" si="80"/>
        <v>38.200000000000003</v>
      </c>
      <c r="F298" s="52">
        <f t="shared" ref="F298:F418" si="81">IF(D298&lt;&gt;0,IF(E298/D298&gt;=100,"&gt;&gt;100",E298/D298*100),"-")</f>
        <v>99.817089103736606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38.270000000000003</v>
      </c>
      <c r="E311" s="51">
        <f t="shared" si="85"/>
        <v>38.200000000000003</v>
      </c>
      <c r="F311" s="52">
        <f t="shared" si="81"/>
        <v>99.817089103736606</v>
      </c>
    </row>
    <row r="312" spans="1:6" ht="12.75" customHeight="1" x14ac:dyDescent="0.2">
      <c r="A312" s="53">
        <v>721</v>
      </c>
      <c r="B312" s="85" t="s">
        <v>662</v>
      </c>
      <c r="C312" s="50" t="s">
        <v>663</v>
      </c>
      <c r="D312" s="51">
        <f t="shared" ref="D312:E312" si="86">SUM(D313:D316)</f>
        <v>38.270000000000003</v>
      </c>
      <c r="E312" s="51">
        <f t="shared" si="86"/>
        <v>38.200000000000003</v>
      </c>
      <c r="F312" s="52">
        <f t="shared" si="81"/>
        <v>99.817089103736606</v>
      </c>
    </row>
    <row r="313" spans="1:6" ht="12.75" customHeight="1" x14ac:dyDescent="0.2">
      <c r="A313" s="53">
        <v>7211</v>
      </c>
      <c r="B313" s="85" t="s">
        <v>664</v>
      </c>
      <c r="C313" s="50" t="s">
        <v>665</v>
      </c>
      <c r="D313" s="242">
        <v>38.270000000000003</v>
      </c>
      <c r="E313" s="242">
        <v>38.200000000000003</v>
      </c>
      <c r="F313" s="52">
        <f t="shared" si="81"/>
        <v>99.817089103736606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28335.960000000003</v>
      </c>
      <c r="E350" s="51">
        <f t="shared" si="95"/>
        <v>29277.09</v>
      </c>
      <c r="F350" s="52">
        <f t="shared" si="81"/>
        <v>103.3213273875316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28335.960000000003</v>
      </c>
      <c r="E363" s="51">
        <f t="shared" si="99"/>
        <v>29277.09</v>
      </c>
      <c r="F363" s="52">
        <f t="shared" si="81"/>
        <v>103.3213273875316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2342.56</v>
      </c>
      <c r="E369" s="51">
        <f t="shared" si="101"/>
        <v>2212.5</v>
      </c>
      <c r="F369" s="52">
        <f t="shared" si="81"/>
        <v>94.447954374701183</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2342.56</v>
      </c>
      <c r="E372" s="242">
        <v>2212.5</v>
      </c>
      <c r="F372" s="52">
        <f t="shared" si="81"/>
        <v>94.447954374701183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25993.4</v>
      </c>
      <c r="E383" s="51">
        <f t="shared" si="103"/>
        <v>27064.59</v>
      </c>
      <c r="F383" s="52">
        <f t="shared" si="81"/>
        <v>104.12100764040102</v>
      </c>
    </row>
    <row r="384" spans="1:6" ht="12.75" customHeight="1" x14ac:dyDescent="0.2">
      <c r="A384" s="53">
        <v>4241</v>
      </c>
      <c r="B384" s="85" t="s">
        <v>783</v>
      </c>
      <c r="C384" s="50" t="s">
        <v>784</v>
      </c>
      <c r="D384" s="242">
        <v>25993.4</v>
      </c>
      <c r="E384" s="242">
        <v>27064.59</v>
      </c>
      <c r="F384" s="52">
        <f t="shared" si="81"/>
        <v>104.12100764040102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28297.690000000002</v>
      </c>
      <c r="E408" s="51">
        <f t="shared" si="111"/>
        <v>29238.89</v>
      </c>
      <c r="F408" s="52">
        <f t="shared" si="81"/>
        <v>103.32606654465435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1343271.2799999998</v>
      </c>
      <c r="E412" s="51">
        <f>E6+E298</f>
        <v>1607687.7799999998</v>
      </c>
      <c r="F412" s="52">
        <f t="shared" si="81"/>
        <v>119.68451971965037</v>
      </c>
    </row>
    <row r="413" spans="1:6" ht="12.75" customHeight="1" x14ac:dyDescent="0.2">
      <c r="A413" s="53" t="s">
        <v>608</v>
      </c>
      <c r="B413" s="85" t="s">
        <v>831</v>
      </c>
      <c r="C413" s="50" t="s">
        <v>832</v>
      </c>
      <c r="D413" s="51">
        <f t="shared" ref="D413:E413" si="112">D289+D350</f>
        <v>1359033.28</v>
      </c>
      <c r="E413" s="51">
        <f t="shared" si="112"/>
        <v>1623518.32</v>
      </c>
      <c r="F413" s="52">
        <f t="shared" si="81"/>
        <v>119.46126293537125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15762.000000000233</v>
      </c>
      <c r="E415" s="51">
        <f t="shared" si="114"/>
        <v>15830.54000000027</v>
      </c>
      <c r="F415" s="52">
        <f t="shared" si="81"/>
        <v>100.43484329399845</v>
      </c>
    </row>
    <row r="416" spans="1:6" ht="12.75" customHeight="1" x14ac:dyDescent="0.2">
      <c r="A416" s="60" t="s">
        <v>837</v>
      </c>
      <c r="B416" s="232" t="s">
        <v>838</v>
      </c>
      <c r="C416" s="61" t="s">
        <v>839</v>
      </c>
      <c r="D416" s="51">
        <f t="shared" ref="D416:E416" si="115">IF(D292-D293+D409-D410&gt;=0,D292-D293+D409-D410,0)</f>
        <v>6428.56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9333.44</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1343271.2799999998</v>
      </c>
      <c r="E639" s="51">
        <f t="shared" si="180"/>
        <v>1607687.7799999998</v>
      </c>
      <c r="F639" s="52">
        <f t="shared" si="119"/>
        <v>119.68451971965037</v>
      </c>
    </row>
    <row r="640" spans="1:6" ht="12.75" customHeight="1" x14ac:dyDescent="0.2">
      <c r="A640" s="53" t="s">
        <v>608</v>
      </c>
      <c r="B640" s="85" t="s">
        <v>1277</v>
      </c>
      <c r="C640" s="50" t="s">
        <v>1278</v>
      </c>
      <c r="D640" s="51">
        <f t="shared" ref="D640:E640" si="181">D413+D528</f>
        <v>1359033.28</v>
      </c>
      <c r="E640" s="51">
        <f t="shared" si="181"/>
        <v>1623518.32</v>
      </c>
      <c r="F640" s="52">
        <f t="shared" si="119"/>
        <v>119.46126293537125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15762.000000000233</v>
      </c>
      <c r="E642" s="51">
        <f t="shared" si="183"/>
        <v>15830.54000000027</v>
      </c>
      <c r="F642" s="52">
        <f t="shared" si="119"/>
        <v>100.43484329399845</v>
      </c>
    </row>
    <row r="643" spans="1:6" ht="24" x14ac:dyDescent="0.2">
      <c r="A643" s="60" t="s">
        <v>1283</v>
      </c>
      <c r="B643" s="85" t="s">
        <v>1284</v>
      </c>
      <c r="C643" s="61" t="s">
        <v>1283</v>
      </c>
      <c r="D643" s="51">
        <f t="shared" ref="D643:E643" si="184">IF(D416-D417+D637-D638&gt;=0,D416-D417+D637-D638,0)</f>
        <v>6428.56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9333.44</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9333.4400000002315</v>
      </c>
      <c r="E646" s="51">
        <f t="shared" si="187"/>
        <v>25163.980000000272</v>
      </c>
      <c r="F646" s="52">
        <f t="shared" si="119"/>
        <v>269.61099016010871</v>
      </c>
    </row>
    <row r="647" spans="1:6" ht="24" x14ac:dyDescent="0.2">
      <c r="A647" s="55" t="s">
        <v>1291</v>
      </c>
      <c r="B647" s="233" t="s">
        <v>1292</v>
      </c>
      <c r="C647" s="56" t="s">
        <v>1291</v>
      </c>
      <c r="D647" s="243">
        <v>93254.3</v>
      </c>
      <c r="E647" s="243">
        <v>110426.43</v>
      </c>
      <c r="F647" s="57">
        <f t="shared" si="119"/>
        <v>118.41430368358348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8971.86</v>
      </c>
      <c r="E649" s="242">
        <v>4028.72</v>
      </c>
      <c r="F649" s="52">
        <f t="shared" ref="F649:F724" si="188">IF(D649&lt;&gt;0,IF(E649/D649&gt;=100,"&gt;&gt;100",E649/D649*100),"-")</f>
        <v>44.9039552556549</v>
      </c>
    </row>
    <row r="650" spans="1:6" ht="12.75" customHeight="1" x14ac:dyDescent="0.2">
      <c r="A650" s="53" t="s">
        <v>1296</v>
      </c>
      <c r="B650" s="85" t="s">
        <v>1297</v>
      </c>
      <c r="C650" s="50" t="s">
        <v>1296</v>
      </c>
      <c r="D650" s="242">
        <v>326258.02</v>
      </c>
      <c r="E650" s="242">
        <v>474693.57</v>
      </c>
      <c r="F650" s="52">
        <f t="shared" si="188"/>
        <v>145.49636818123275</v>
      </c>
    </row>
    <row r="651" spans="1:6" ht="12.75" customHeight="1" x14ac:dyDescent="0.2">
      <c r="A651" s="53" t="s">
        <v>1298</v>
      </c>
      <c r="B651" s="85" t="s">
        <v>1299</v>
      </c>
      <c r="C651" s="50" t="s">
        <v>1298</v>
      </c>
      <c r="D651" s="242">
        <v>331201.15999999997</v>
      </c>
      <c r="E651" s="242">
        <v>477224.82</v>
      </c>
      <c r="F651" s="52">
        <f t="shared" si="188"/>
        <v>144.0891149052739</v>
      </c>
    </row>
    <row r="652" spans="1:6" ht="24" x14ac:dyDescent="0.2">
      <c r="A652" s="53">
        <v>11</v>
      </c>
      <c r="B652" s="85" t="s">
        <v>1300</v>
      </c>
      <c r="C652" s="50" t="s">
        <v>1301</v>
      </c>
      <c r="D652" s="51">
        <f t="shared" ref="D652:E652" si="189">+D649+D650-D651</f>
        <v>4028.7200000000303</v>
      </c>
      <c r="E652" s="51">
        <f t="shared" si="189"/>
        <v>1497.4699999999721</v>
      </c>
      <c r="F652" s="52">
        <f t="shared" si="188"/>
        <v>37.169870331022281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56</v>
      </c>
      <c r="F654" s="52">
        <f t="shared" si="188"/>
        <v>93.333333333333329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50</v>
      </c>
      <c r="F656" s="52">
        <f t="shared" si="188"/>
        <v>92.592592592592595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1089417.6399999999</v>
      </c>
      <c r="E675" s="242">
        <v>1321939.6599999999</v>
      </c>
      <c r="F675" s="52">
        <f t="shared" si="188"/>
        <v>121.34369882242773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24973.63</v>
      </c>
      <c r="E677" s="242">
        <v>25606.18</v>
      </c>
      <c r="F677" s="52">
        <f t="shared" si="188"/>
        <v>102.53287167304073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6851.48</v>
      </c>
      <c r="E710" s="242">
        <v>6457.7</v>
      </c>
      <c r="F710" s="52">
        <f t="shared" si="188"/>
        <v>94.252628629142905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3963.58</v>
      </c>
      <c r="E716" s="242">
        <v>2222.2399999999998</v>
      </c>
      <c r="F716" s="52">
        <f t="shared" si="188"/>
        <v>56.06648534910358</v>
      </c>
    </row>
    <row r="717" spans="1:6" ht="12.75" customHeight="1" x14ac:dyDescent="0.2">
      <c r="A717" s="53">
        <v>31215</v>
      </c>
      <c r="B717" s="85" t="s">
        <v>1413</v>
      </c>
      <c r="C717" s="50" t="s">
        <v>1414</v>
      </c>
      <c r="D717" s="242">
        <v>2888.91</v>
      </c>
      <c r="E717" s="242"/>
      <c r="F717" s="52">
        <f t="shared" si="188"/>
        <v>0</v>
      </c>
    </row>
    <row r="718" spans="1:6" ht="12.75" customHeight="1" x14ac:dyDescent="0.2">
      <c r="A718" s="53">
        <v>32121</v>
      </c>
      <c r="B718" s="85" t="s">
        <v>1415</v>
      </c>
      <c r="C718" s="50" t="s">
        <v>1416</v>
      </c>
      <c r="D718" s="242">
        <v>19895</v>
      </c>
      <c r="E718" s="242">
        <v>20050.37</v>
      </c>
      <c r="F718" s="52">
        <f t="shared" si="188"/>
        <v>100.78094998743403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2866.81</v>
      </c>
      <c r="E720" s="242">
        <v>1114.8900000000001</v>
      </c>
      <c r="F720" s="52">
        <f t="shared" si="188"/>
        <v>38.889567149549507</v>
      </c>
    </row>
    <row r="721" spans="1:6" ht="12.75" customHeight="1" x14ac:dyDescent="0.2">
      <c r="A721" s="53" t="s">
        <v>1421</v>
      </c>
      <c r="B721" s="85" t="s">
        <v>1422</v>
      </c>
      <c r="C721" s="50" t="s">
        <v>1421</v>
      </c>
      <c r="D721" s="242">
        <v>106.24</v>
      </c>
      <c r="E721" s="242"/>
      <c r="F721" s="52">
        <f t="shared" si="188"/>
        <v>0</v>
      </c>
    </row>
    <row r="722" spans="1:6" ht="12.75" customHeight="1" x14ac:dyDescent="0.2">
      <c r="A722" s="53" t="s">
        <v>1423</v>
      </c>
      <c r="B722" s="85" t="s">
        <v>1424</v>
      </c>
      <c r="C722" s="50" t="s">
        <v>1423</v>
      </c>
      <c r="D722" s="242">
        <v>1204.03</v>
      </c>
      <c r="E722" s="242"/>
      <c r="F722" s="52">
        <f t="shared" si="188"/>
        <v>0</v>
      </c>
    </row>
    <row r="723" spans="1:6" ht="12.75" customHeight="1" x14ac:dyDescent="0.2">
      <c r="A723" s="53" t="s">
        <v>1425</v>
      </c>
      <c r="B723" s="85" t="s">
        <v>1426</v>
      </c>
      <c r="C723" s="50" t="s">
        <v>1425</v>
      </c>
      <c r="D723" s="242">
        <v>57.73</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37541.519999999997</v>
      </c>
      <c r="E828" s="242">
        <v>42186.46</v>
      </c>
      <c r="F828" s="52">
        <f t="shared" si="190"/>
        <v>112.37280749420908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7"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705399.99</v>
      </c>
      <c r="E6" s="229">
        <f t="shared" si="0"/>
        <v>731024.42999999993</v>
      </c>
      <c r="F6" s="230">
        <f t="shared" ref="F6:F260" si="1">IF(D6&gt;0,IF(E6/D6&gt;=100,"&gt;&gt;100",E6/D6*100),"-")</f>
        <v>103.63261133587483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600038.71</v>
      </c>
      <c r="E7" s="104">
        <f t="shared" si="2"/>
        <v>610152.6</v>
      </c>
      <c r="F7" s="93">
        <f t="shared" si="1"/>
        <v>101.68553958793758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127564.67</v>
      </c>
      <c r="E8" s="104">
        <f>E9+E10-E11</f>
        <v>127564.67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127564.67</v>
      </c>
      <c r="E9" s="247">
        <v>127564.67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472474.03999999992</v>
      </c>
      <c r="E12" s="104">
        <f t="shared" si="3"/>
        <v>482587.92999999993</v>
      </c>
      <c r="F12" s="93">
        <f t="shared" si="1"/>
        <v>102.14062342980792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394593.27999999991</v>
      </c>
      <c r="E13" s="104">
        <f t="shared" si="4"/>
        <v>382111.25</v>
      </c>
      <c r="F13" s="93">
        <f t="shared" si="1"/>
        <v>96.836735283479754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1038697.33</v>
      </c>
      <c r="E15" s="247">
        <v>1038697.33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644104.05000000005</v>
      </c>
      <c r="E18" s="247">
        <v>656586.07999999996</v>
      </c>
      <c r="F18" s="93">
        <f t="shared" si="1"/>
        <v>101.93789031446083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18010.73000000001</v>
      </c>
      <c r="E19" s="104">
        <f t="shared" si="5"/>
        <v>38428.04999999993</v>
      </c>
      <c r="F19" s="93">
        <f t="shared" si="1"/>
        <v>213.36197922016439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215486.56</v>
      </c>
      <c r="E20" s="247">
        <v>283033.59999999998</v>
      </c>
      <c r="F20" s="93">
        <f t="shared" si="1"/>
        <v>131.34628906786577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3327.42</v>
      </c>
      <c r="E21" s="247">
        <v>3327.41</v>
      </c>
      <c r="F21" s="93">
        <f t="shared" si="1"/>
        <v>99.999699466854196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7969.81</v>
      </c>
      <c r="E22" s="247">
        <v>10182.31</v>
      </c>
      <c r="F22" s="93">
        <f t="shared" si="1"/>
        <v>127.76101312327395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6117.22</v>
      </c>
      <c r="E26" s="247">
        <v>6117.23</v>
      </c>
      <c r="F26" s="93">
        <f t="shared" si="1"/>
        <v>100.00016347295011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214890.28</v>
      </c>
      <c r="E28" s="247">
        <v>264232.5</v>
      </c>
      <c r="F28" s="93">
        <f t="shared" si="1"/>
        <v>122.96158765301064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59870.030000000028</v>
      </c>
      <c r="E35" s="104">
        <f t="shared" si="7"/>
        <v>62048.630000000005</v>
      </c>
      <c r="F35" s="93">
        <f t="shared" si="1"/>
        <v>103.63888242581467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179834.17</v>
      </c>
      <c r="E36" s="247">
        <v>206898.77</v>
      </c>
      <c r="F36" s="93">
        <f t="shared" si="1"/>
        <v>115.04975389271127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258.29000000000002</v>
      </c>
      <c r="E37" s="247">
        <v>258.29000000000002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120222.43</v>
      </c>
      <c r="E40" s="247">
        <v>145108.43</v>
      </c>
      <c r="F40" s="93">
        <f t="shared" si="1"/>
        <v>120.69996422464592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87.64</v>
      </c>
      <c r="E42" s="247">
        <v>87.64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87.64</v>
      </c>
      <c r="E44" s="247">
        <v>87.64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54476.2</v>
      </c>
      <c r="E54" s="247">
        <v>56797.48</v>
      </c>
      <c r="F54" s="93">
        <f t="shared" si="1"/>
        <v>104.26109016414509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54476.2</v>
      </c>
      <c r="E55" s="247">
        <v>56797.48</v>
      </c>
      <c r="F55" s="93">
        <f t="shared" si="1"/>
        <v>104.26109016414509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105361.28</v>
      </c>
      <c r="E68" s="104">
        <f t="shared" si="13"/>
        <v>120871.82999999999</v>
      </c>
      <c r="F68" s="93">
        <f t="shared" si="1"/>
        <v>114.72129989309165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4028.72</v>
      </c>
      <c r="E69" s="104">
        <f t="shared" si="14"/>
        <v>1497.47</v>
      </c>
      <c r="F69" s="93">
        <f t="shared" si="1"/>
        <v>37.169870331023262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4028.72</v>
      </c>
      <c r="E70" s="104">
        <f t="shared" si="15"/>
        <v>1497.47</v>
      </c>
      <c r="F70" s="93">
        <f t="shared" si="1"/>
        <v>37.169870331023262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4028.72</v>
      </c>
      <c r="E72" s="247">
        <v>1497.47</v>
      </c>
      <c r="F72" s="93">
        <f t="shared" si="1"/>
        <v>37.169870331023262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8078.2599999999993</v>
      </c>
      <c r="E78" s="104">
        <f>E79+SUM(E82:E84)-E85+E86</f>
        <v>8947.93</v>
      </c>
      <c r="F78" s="93">
        <f t="shared" si="1"/>
        <v>110.76556090049097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483.78</v>
      </c>
      <c r="E84" s="247">
        <v>483.78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7594.48</v>
      </c>
      <c r="E86" s="247">
        <v>8464.15</v>
      </c>
      <c r="F86" s="93">
        <f t="shared" si="1"/>
        <v>111.45134360746228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93254.3</v>
      </c>
      <c r="E170" s="104">
        <f t="shared" si="29"/>
        <v>110426.43</v>
      </c>
      <c r="F170" s="93">
        <f t="shared" si="1"/>
        <v>118.41430368358348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93254.3</v>
      </c>
      <c r="E173" s="247">
        <v>110426.43</v>
      </c>
      <c r="F173" s="93">
        <f t="shared" si="1"/>
        <v>118.41430368358348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705399.99</v>
      </c>
      <c r="E175" s="104">
        <f t="shared" si="30"/>
        <v>731024.42999999993</v>
      </c>
      <c r="F175" s="93">
        <f t="shared" si="1"/>
        <v>103.63261133587483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114694.72</v>
      </c>
      <c r="E176" s="104">
        <f t="shared" si="31"/>
        <v>145994.84000000003</v>
      </c>
      <c r="F176" s="93">
        <f t="shared" si="1"/>
        <v>127.28993976357414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114694.72</v>
      </c>
      <c r="E177" s="104">
        <f t="shared" si="32"/>
        <v>145994.84000000003</v>
      </c>
      <c r="F177" s="93">
        <f t="shared" si="1"/>
        <v>127.28993976357414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90483.13</v>
      </c>
      <c r="E178" s="247">
        <v>113336.24</v>
      </c>
      <c r="F178" s="93">
        <f t="shared" si="1"/>
        <v>125.25676333256818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20624.02</v>
      </c>
      <c r="E179" s="247">
        <v>27237.05</v>
      </c>
      <c r="F179" s="93">
        <f t="shared" si="1"/>
        <v>132.06469931662207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63.79</v>
      </c>
      <c r="E180" s="104">
        <f t="shared" si="33"/>
        <v>66.38</v>
      </c>
      <c r="F180" s="93">
        <f t="shared" si="1"/>
        <v>104.06019752312274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63.79</v>
      </c>
      <c r="E183" s="247">
        <v>66.38</v>
      </c>
      <c r="F183" s="93">
        <f t="shared" si="1"/>
        <v>104.06019752312274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3523.78</v>
      </c>
      <c r="E188" s="247">
        <v>5355.17</v>
      </c>
      <c r="F188" s="93">
        <f t="shared" si="1"/>
        <v>151.97231382208878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590705.27</v>
      </c>
      <c r="E237" s="104">
        <f t="shared" si="41"/>
        <v>585029.59</v>
      </c>
      <c r="F237" s="93">
        <f t="shared" si="1"/>
        <v>99.039168890434979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600038.71</v>
      </c>
      <c r="E238" s="104">
        <f t="shared" si="42"/>
        <v>610193.56999999995</v>
      </c>
      <c r="F238" s="93">
        <f t="shared" si="1"/>
        <v>101.69236748075802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600038.71</v>
      </c>
      <c r="E239" s="104">
        <f t="shared" si="43"/>
        <v>610193.56999999995</v>
      </c>
      <c r="F239" s="93">
        <f t="shared" si="1"/>
        <v>101.69236748075802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600038.71</v>
      </c>
      <c r="E240" s="247">
        <v>610193.56999999995</v>
      </c>
      <c r="F240" s="93">
        <f t="shared" si="1"/>
        <v>101.69236748075802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-9333.4399999999951</v>
      </c>
      <c r="E245" s="104">
        <f t="shared" si="45"/>
        <v>-25163.98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38761.01</v>
      </c>
      <c r="E246" s="104">
        <f t="shared" si="46"/>
        <v>4113.1099999999997</v>
      </c>
      <c r="F246" s="93">
        <f t="shared" si="1"/>
        <v>10.611462394813756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4074.91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38761.01</v>
      </c>
      <c r="E249" s="247">
        <v>38.200000000000003</v>
      </c>
      <c r="F249" s="93">
        <f t="shared" si="1"/>
        <v>9.8552643494067879E-2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48094.45</v>
      </c>
      <c r="E250" s="104">
        <f t="shared" si="47"/>
        <v>29277.09</v>
      </c>
      <c r="F250" s="93">
        <f t="shared" si="1"/>
        <v>60.874154918083065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19758.5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28335.95</v>
      </c>
      <c r="E252" s="247">
        <v>29277.09</v>
      </c>
      <c r="F252" s="93">
        <f t="shared" si="1"/>
        <v>103.32136385051498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80734.19</v>
      </c>
      <c r="E259" s="104">
        <f t="shared" si="49"/>
        <v>23934.85</v>
      </c>
      <c r="F259" s="93">
        <f t="shared" si="1"/>
        <v>29.646485584360228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80734.19</v>
      </c>
      <c r="E260" s="248">
        <v>23934.85</v>
      </c>
      <c r="F260" s="97">
        <f t="shared" si="1"/>
        <v>29.646485584360228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3482.25</v>
      </c>
      <c r="E268" s="247">
        <v>4351.92</v>
      </c>
      <c r="F268" s="93">
        <f t="shared" si="50"/>
        <v>124.97437001938403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796.08</v>
      </c>
      <c r="E269" s="247">
        <v>796.08</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3316.15</v>
      </c>
      <c r="E271" s="247">
        <v>3316.15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114694.72</v>
      </c>
      <c r="E288" s="247">
        <v>145994.84</v>
      </c>
      <c r="F288" s="93">
        <f t="shared" si="50"/>
        <v>127.28993976357413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2385.0700000000002</v>
      </c>
      <c r="E298" s="247">
        <v>3771.28</v>
      </c>
      <c r="F298" s="93">
        <f t="shared" si="50"/>
        <v>158.12030674152123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942.84</v>
      </c>
      <c r="E302" s="247">
        <v>1583.89</v>
      </c>
      <c r="F302" s="93">
        <f t="shared" si="50"/>
        <v>167.99138772220101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7" workbookViewId="0">
      <selection activeCell="D129" sqref="D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1359033.2799999998</v>
      </c>
      <c r="E114" s="81">
        <f t="shared" si="22"/>
        <v>1623518.3199999998</v>
      </c>
      <c r="F114" s="63">
        <f t="shared" si="1"/>
        <v>119.46126293537125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1229091.3999999999</v>
      </c>
      <c r="E115" s="81">
        <f t="shared" si="23"/>
        <v>1392707.44</v>
      </c>
      <c r="F115" s="63">
        <f t="shared" si="1"/>
        <v>113.31195060025642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1229091.3999999999</v>
      </c>
      <c r="E117" s="249">
        <v>1392707.44</v>
      </c>
      <c r="F117" s="63">
        <f t="shared" si="1"/>
        <v>113.31195060025642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129941.88</v>
      </c>
      <c r="E127" s="249">
        <v>230810.88</v>
      </c>
      <c r="F127" s="63">
        <f t="shared" si="1"/>
        <v>177.62624336357146</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1359033.2799999998</v>
      </c>
      <c r="E141" s="106">
        <f t="shared" si="28"/>
        <v>1623518.3199999998</v>
      </c>
      <c r="F141" s="82">
        <f t="shared" si="1"/>
        <v>119.46126293537125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67547.039999999994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67547.039999999994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67547.039999999994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67547.039999999994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1"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114484.71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1642568.4699999997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1613291.3799999997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1216345.17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350589.65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2044.9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42186.46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2125.1999999999998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29277.09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1611058.3400000003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1581781.2500000002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1193492.08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343976.59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2042.3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42186.46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83.82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29277.09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145994.83999999939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145994.84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145994.84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34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13140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2024-01-30T12:00:11Z</cp:lastPrinted>
  <dcterms:created xsi:type="dcterms:W3CDTF">2022-04-01T05:14:30Z</dcterms:created>
  <dcterms:modified xsi:type="dcterms:W3CDTF">2024-01-30T12:02:50Z</dcterms:modified>
</cp:coreProperties>
</file>